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D:\OneDrive - Dirección de Educación Pública\Escritorio\"/>
    </mc:Choice>
  </mc:AlternateContent>
  <xr:revisionPtr revIDLastSave="0" documentId="8_{9AE87C80-545B-4567-8847-52F1A735FA3A}" xr6:coauthVersionLast="47" xr6:coauthVersionMax="47" xr10:uidLastSave="{00000000-0000-0000-0000-000000000000}"/>
  <bookViews>
    <workbookView xWindow="-120" yWindow="-120" windowWidth="20730" windowHeight="11160" tabRatio="802" activeTab="3" xr2:uid="{00000000-000D-0000-FFFF-FFFF00000000}"/>
  </bookViews>
  <sheets>
    <sheet name="17 01" sheetId="35" r:id="rId1"/>
    <sheet name="17 02" sheetId="36" r:id="rId2"/>
    <sheet name="17 03 " sheetId="37" r:id="rId3"/>
    <sheet name="17 50" sheetId="71" r:id="rId4"/>
  </sheets>
  <definedNames>
    <definedName name="_xlnm.Print_Area" localSheetId="0">'17 01'!$A$1:$V$28</definedName>
    <definedName name="_xlnm.Print_Area" localSheetId="1">'17 02'!$A$1:$V$33</definedName>
    <definedName name="_xlnm.Print_Area" localSheetId="2">'17 03 '!$A$1:$V$16</definedName>
    <definedName name="_xlnm.Print_Area" localSheetId="3">'17 50'!$A$1:$V$16</definedName>
    <definedName name="_xlnm.Print_Titles" localSheetId="1">'17 02'!$8:$10</definedName>
    <definedName name="_xlnm.Print_Titles" localSheetId="3">'17 50'!$8:$10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8" i="36" l="1"/>
  <c r="L28" i="36" l="1"/>
  <c r="L16" i="36"/>
  <c r="L17" i="36"/>
  <c r="J17" i="36"/>
  <c r="J16" i="36"/>
  <c r="J15" i="36"/>
  <c r="H28" i="36" l="1"/>
  <c r="H26" i="35"/>
  <c r="T13" i="71" l="1"/>
  <c r="R13" i="71"/>
  <c r="P13" i="71"/>
  <c r="N13" i="71"/>
  <c r="L13" i="71"/>
  <c r="J13" i="71"/>
  <c r="H13" i="71"/>
  <c r="T11" i="71"/>
  <c r="R11" i="71"/>
  <c r="P11" i="71"/>
  <c r="N11" i="71"/>
  <c r="L11" i="71"/>
  <c r="J11" i="71"/>
  <c r="H11" i="71"/>
  <c r="H17" i="35" l="1"/>
  <c r="J17" i="35"/>
  <c r="N17" i="35"/>
  <c r="R17" i="35"/>
  <c r="L15" i="36" l="1"/>
  <c r="T30" i="36" l="1"/>
  <c r="R30" i="36"/>
  <c r="P30" i="36"/>
  <c r="N30" i="36"/>
  <c r="L30" i="36"/>
  <c r="J30" i="36"/>
  <c r="H30" i="36"/>
  <c r="T27" i="36"/>
  <c r="R27" i="36"/>
  <c r="P27" i="36"/>
  <c r="N27" i="36"/>
  <c r="L27" i="36"/>
  <c r="J27" i="36"/>
  <c r="H27" i="36"/>
  <c r="T26" i="36"/>
  <c r="R26" i="36"/>
  <c r="P26" i="36"/>
  <c r="N26" i="36"/>
  <c r="L26" i="36"/>
  <c r="J26" i="36"/>
  <c r="H26" i="36"/>
  <c r="T24" i="36"/>
  <c r="R24" i="36"/>
  <c r="P24" i="36"/>
  <c r="N24" i="36"/>
  <c r="L24" i="36"/>
  <c r="J24" i="36"/>
  <c r="H24" i="36"/>
  <c r="T22" i="36"/>
  <c r="R22" i="36"/>
  <c r="P22" i="36"/>
  <c r="N22" i="36"/>
  <c r="L22" i="36"/>
  <c r="J22" i="36"/>
  <c r="H22" i="36"/>
  <c r="T20" i="36"/>
  <c r="R20" i="36"/>
  <c r="P20" i="36"/>
  <c r="N20" i="36"/>
  <c r="L20" i="36"/>
  <c r="J20" i="36"/>
  <c r="H20" i="36"/>
  <c r="T18" i="36"/>
  <c r="R18" i="36"/>
  <c r="P18" i="36"/>
  <c r="N18" i="36"/>
  <c r="L18" i="36"/>
  <c r="J18" i="36"/>
  <c r="H18" i="36"/>
  <c r="R17" i="36"/>
  <c r="P17" i="36"/>
  <c r="N17" i="36"/>
  <c r="H17" i="36"/>
  <c r="R16" i="36"/>
  <c r="P16" i="36"/>
  <c r="N16" i="36"/>
  <c r="H16" i="36"/>
  <c r="R15" i="36"/>
  <c r="P15" i="36"/>
  <c r="N15" i="36"/>
  <c r="H15" i="36"/>
  <c r="T13" i="36"/>
  <c r="R13" i="36"/>
  <c r="P13" i="36"/>
  <c r="N13" i="36"/>
  <c r="L13" i="36"/>
  <c r="J13" i="36"/>
  <c r="H13" i="36"/>
  <c r="T11" i="36"/>
  <c r="R11" i="36"/>
  <c r="P11" i="36"/>
  <c r="N11" i="36"/>
  <c r="L11" i="36"/>
  <c r="J11" i="36"/>
  <c r="H11" i="36"/>
  <c r="T26" i="35"/>
  <c r="R26" i="35"/>
  <c r="P26" i="35"/>
  <c r="N26" i="35"/>
  <c r="L26" i="35"/>
  <c r="J26" i="35"/>
  <c r="T25" i="35"/>
  <c r="R25" i="35"/>
  <c r="P25" i="35"/>
  <c r="N25" i="35"/>
  <c r="L25" i="35"/>
  <c r="J25" i="35"/>
  <c r="H25" i="35"/>
  <c r="T24" i="35"/>
  <c r="R24" i="35"/>
  <c r="P24" i="35"/>
  <c r="N24" i="35"/>
  <c r="L24" i="35"/>
  <c r="J24" i="35"/>
  <c r="H24" i="35"/>
  <c r="T22" i="35"/>
  <c r="R22" i="35"/>
  <c r="P22" i="35"/>
  <c r="N22" i="35"/>
  <c r="L22" i="35"/>
  <c r="J22" i="35"/>
  <c r="H22" i="35"/>
  <c r="T20" i="35"/>
  <c r="R20" i="35"/>
  <c r="P20" i="35"/>
  <c r="N20" i="35"/>
  <c r="L20" i="35"/>
  <c r="J20" i="35"/>
  <c r="H20" i="35"/>
  <c r="T19" i="35"/>
  <c r="R19" i="35"/>
  <c r="P19" i="35"/>
  <c r="N19" i="35"/>
  <c r="L19" i="35"/>
  <c r="J19" i="35"/>
  <c r="H19" i="35"/>
  <c r="L18" i="35"/>
  <c r="T16" i="35"/>
  <c r="R16" i="35"/>
  <c r="P16" i="35"/>
  <c r="N16" i="35"/>
  <c r="L16" i="35"/>
  <c r="J16" i="35"/>
  <c r="T15" i="35"/>
  <c r="R15" i="35"/>
  <c r="P15" i="35"/>
  <c r="N15" i="35"/>
  <c r="L15" i="35"/>
  <c r="J15" i="35"/>
  <c r="H15" i="35"/>
  <c r="T13" i="35"/>
  <c r="R13" i="35"/>
  <c r="P13" i="35"/>
  <c r="N13" i="35"/>
  <c r="L13" i="35"/>
  <c r="J13" i="35"/>
  <c r="H13" i="35"/>
  <c r="H16" i="35" l="1"/>
  <c r="T14" i="37" l="1"/>
  <c r="R14" i="37"/>
  <c r="P14" i="37"/>
  <c r="N14" i="37"/>
  <c r="L14" i="37"/>
  <c r="J14" i="37"/>
  <c r="H14" i="37"/>
  <c r="T12" i="37"/>
  <c r="R12" i="37"/>
  <c r="P12" i="37"/>
  <c r="N12" i="37"/>
  <c r="L12" i="37"/>
  <c r="J12" i="37"/>
  <c r="H12" i="37"/>
  <c r="T11" i="37" l="1"/>
  <c r="R11" i="37"/>
  <c r="P11" i="37"/>
  <c r="N11" i="37"/>
  <c r="L11" i="37"/>
  <c r="J11" i="37"/>
  <c r="H11" i="37"/>
</calcChain>
</file>

<file path=xl/sharedStrings.xml><?xml version="1.0" encoding="utf-8"?>
<sst xmlns="http://schemas.openxmlformats.org/spreadsheetml/2006/main" count="212" uniqueCount="58">
  <si>
    <t>a</t>
  </si>
  <si>
    <t>Ppto Inicial</t>
  </si>
  <si>
    <t>Ppto Vigente</t>
  </si>
  <si>
    <t>Asociada a:</t>
  </si>
  <si>
    <t>Viáticos en Territorio Nacional</t>
  </si>
  <si>
    <t>Asignación por Funciones Críticas Monto en M$</t>
  </si>
  <si>
    <t>Asignación por Funciones Críticas N° de Personas</t>
  </si>
  <si>
    <t>Capacitación y Perfeccionamiento</t>
  </si>
  <si>
    <t>Gastos en Personal</t>
  </si>
  <si>
    <t>Bienes y Servicios de Consumo</t>
  </si>
  <si>
    <t>Dotación máxima de Vehículos</t>
  </si>
  <si>
    <t>Observaciones</t>
  </si>
  <si>
    <t>Glosa</t>
  </si>
  <si>
    <t>Devengado</t>
  </si>
  <si>
    <t>Viáticos en el Exterior</t>
  </si>
  <si>
    <t>(En M$)</t>
  </si>
  <si>
    <t>a)</t>
  </si>
  <si>
    <t>b)</t>
  </si>
  <si>
    <t>c)</t>
  </si>
  <si>
    <t>Deveng. Acumul.</t>
  </si>
  <si>
    <t>%</t>
  </si>
  <si>
    <t>1er Trimestre</t>
  </si>
  <si>
    <t>de Ejecución</t>
  </si>
  <si>
    <t>2° Trimestre</t>
  </si>
  <si>
    <t>3er Trimestre</t>
  </si>
  <si>
    <t>4° Trimestre</t>
  </si>
  <si>
    <t>Convenios con Personas Naturales Nº de personas</t>
  </si>
  <si>
    <t>Convenios con Personas Naturales Miles de $</t>
  </si>
  <si>
    <t>d)</t>
  </si>
  <si>
    <t>e)</t>
  </si>
  <si>
    <t>f)</t>
  </si>
  <si>
    <t>Dotación máxima de personal</t>
  </si>
  <si>
    <t>Horas Extraordinarias Miles $</t>
  </si>
  <si>
    <t>CAPITULO 17   :  DIRECCION DE EDUCACION PUBLICA</t>
  </si>
  <si>
    <t xml:space="preserve">PROGRAMA 01:  DIRECCION DE EDUCACION PUBLICA </t>
  </si>
  <si>
    <t>Fondo de Apoyo a la Educación Pública - Servicios Locales</t>
  </si>
  <si>
    <t xml:space="preserve">Fondo de Apoyo a la Educación Pública  </t>
  </si>
  <si>
    <t>Aporte a las Municipalidades</t>
  </si>
  <si>
    <t>Subsecretaría de Desarrollo Regional y Administrativo - Programa 05</t>
  </si>
  <si>
    <t>Mejoramiento de Infraestructura Escolar Pública - Servicios Locales</t>
  </si>
  <si>
    <t xml:space="preserve">PROGRAMA 02:  FORTALECIMIENTO  DE LA EDUCACION ESCOLAR PUBLICA </t>
  </si>
  <si>
    <t xml:space="preserve">PROGRAMA 03:  APOYO A LA IMPLEMENTACIÓN DE LOS SERVICIOS LOCALES DE EDUCACIÓN  </t>
  </si>
  <si>
    <t>Incluye hasta M$ para Asistencia Técnica y/o consultoría asociada a las actividades de diagnóstico de la infraestructura de los establecimientos educacionales, estudios, pre-inversión y de preparación y desarrollo ……….</t>
  </si>
  <si>
    <t>Incluye M$ para la contratación de honorarios transitorios</t>
  </si>
  <si>
    <t>Mejoramiento de Infraestructura Escolar Pública</t>
  </si>
  <si>
    <t>Hasta M$ para financiar gastos asociados a la implementacion de la Estrategia Nac. de Educación Púbica</t>
  </si>
  <si>
    <t>El mecanismo de distribución de estos recursos entre los sostenedores municipales, se realizará de la siguiente manera:</t>
  </si>
  <si>
    <t>al 31.03.21</t>
  </si>
  <si>
    <t>al 30.06.21</t>
  </si>
  <si>
    <t>al 30.09.21</t>
  </si>
  <si>
    <t>al 31.12.21</t>
  </si>
  <si>
    <t>M$ en partes iguales por cada comuna cuyo servicio educacional, administren Deptos de Educación Municipal y Corporaciones Municipales</t>
  </si>
  <si>
    <t xml:space="preserve">M$ entre los Sostenedores Municipales, en función de la proporción de mátricula de cada uno, respecto del total de la matrícula de los establecimientos educacionales de los sostenedores municipales del país, del año escolar 2019. </t>
  </si>
  <si>
    <t>M$ será distribuido entre todas las instituciones mencionadas en la presente glosa, de acuerdo a lo establecido en la Res. Nº11, del año 2019</t>
  </si>
  <si>
    <t>Hasta M$ estarán afectos al uso exclusivo de transferencias a municipalidades o corporaciones municipales que, conforme a los artículos vigésimo cuarto transitorio y siguientes de la Ley N°21,040, hayan suscrito planes de transición y convenikos de ejecución..........</t>
  </si>
  <si>
    <t>Incluye hasta M$ para la elaboración de un catastro del estado de la infraestructura de los establecimientos de educación pública…......</t>
  </si>
  <si>
    <t>PROGRAMA 50 : DIRECCION DE EDUCACION PUBLICA FET - Covid - 19</t>
  </si>
  <si>
    <t xml:space="preserve">             INFORME DE GLOSAS DE MONTOS MAXIMOS AUTORIZADOS AL 30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</si>
</sst>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
      <sz val="10"/>
      <name val="Geneva"/>
      <family val="2"/>
    </font>
  </fonts>
  <fills count="3">
    <fill>
      <patternFill patternType="none"/>
    </fill>
    <fill>
      <patternFill patternType="gray125"/>
    </fill>
    <fill>
      <patternFill patternType="solid">
        <fgColor rgb="FFFFFF00"/>
        <bgColor indexed="64"/>
      </patternFill>
    </fill>
  </fills>
  <borders count="41">
    <border>
      <left/>
      <right/>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ck">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s>
  <cellStyleXfs count="11">
    <xf numFmtId="0" fontId="0" fillId="0" borderId="0"/>
    <xf numFmtId="0" fontId="7" fillId="0" borderId="0"/>
    <xf numFmtId="9" fontId="4" fillId="0" borderId="0" applyFont="0" applyFill="0" applyBorder="0" applyAlignment="0" applyProtection="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42">
    <xf numFmtId="0" fontId="0" fillId="0" borderId="0" xfId="0"/>
    <xf numFmtId="0" fontId="5" fillId="0" borderId="0" xfId="0" applyFont="1" applyAlignment="1">
      <alignment vertical="center"/>
    </xf>
    <xf numFmtId="3" fontId="5" fillId="0" borderId="1" xfId="0" applyNumberFormat="1" applyFont="1" applyBorder="1" applyAlignment="1">
      <alignment vertical="center"/>
    </xf>
    <xf numFmtId="0" fontId="5" fillId="0" borderId="2" xfId="0" applyFont="1" applyBorder="1" applyAlignment="1">
      <alignment vertical="center"/>
    </xf>
    <xf numFmtId="3" fontId="5" fillId="0" borderId="0" xfId="0" applyNumberFormat="1" applyFont="1" applyBorder="1" applyAlignment="1">
      <alignment vertical="center"/>
    </xf>
    <xf numFmtId="0" fontId="5" fillId="0" borderId="3" xfId="0" applyFont="1" applyBorder="1" applyAlignment="1">
      <alignment vertical="center"/>
    </xf>
    <xf numFmtId="3" fontId="5" fillId="0" borderId="4" xfId="0" applyNumberFormat="1" applyFont="1" applyBorder="1" applyAlignment="1">
      <alignment vertical="center"/>
    </xf>
    <xf numFmtId="164" fontId="5" fillId="0" borderId="0" xfId="0" applyNumberFormat="1" applyFont="1" applyAlignment="1">
      <alignment vertical="center"/>
    </xf>
    <xf numFmtId="164" fontId="6" fillId="0" borderId="0" xfId="0" applyNumberFormat="1"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3" fontId="6" fillId="0" borderId="0" xfId="0" applyNumberFormat="1" applyFont="1" applyAlignment="1">
      <alignment vertical="center"/>
    </xf>
    <xf numFmtId="3" fontId="6" fillId="0" borderId="0" xfId="0" applyNumberFormat="1" applyFont="1" applyFill="1" applyAlignment="1">
      <alignment vertical="center"/>
    </xf>
    <xf numFmtId="164" fontId="6" fillId="0" borderId="0" xfId="0" applyNumberFormat="1" applyFont="1" applyAlignment="1">
      <alignment horizontal="left"/>
    </xf>
    <xf numFmtId="0" fontId="6" fillId="0" borderId="0" xfId="0" applyFont="1" applyAlignment="1">
      <alignment horizontal="center"/>
    </xf>
    <xf numFmtId="0" fontId="6" fillId="0" borderId="0" xfId="0" applyFont="1"/>
    <xf numFmtId="3" fontId="6" fillId="0" borderId="0" xfId="0" applyNumberFormat="1" applyFont="1"/>
    <xf numFmtId="0" fontId="5" fillId="0" borderId="0" xfId="0" applyFont="1"/>
    <xf numFmtId="164" fontId="5" fillId="0" borderId="0" xfId="0" applyNumberFormat="1" applyFont="1"/>
    <xf numFmtId="0" fontId="5" fillId="0" borderId="0" xfId="0" applyFont="1" applyAlignment="1">
      <alignment horizontal="center"/>
    </xf>
    <xf numFmtId="3" fontId="5" fillId="0" borderId="0" xfId="0" applyNumberFormat="1" applyFont="1"/>
    <xf numFmtId="3" fontId="5" fillId="0" borderId="0" xfId="0" applyNumberFormat="1" applyFont="1" applyAlignment="1">
      <alignment vertical="center"/>
    </xf>
    <xf numFmtId="3" fontId="5" fillId="0" borderId="0" xfId="0" applyNumberFormat="1" applyFont="1" applyFill="1" applyAlignment="1">
      <alignment vertical="center"/>
    </xf>
    <xf numFmtId="0" fontId="5" fillId="0" borderId="3" xfId="0" applyFont="1" applyBorder="1"/>
    <xf numFmtId="3" fontId="5" fillId="0" borderId="0" xfId="0" applyNumberFormat="1" applyFont="1" applyFill="1"/>
    <xf numFmtId="0" fontId="5" fillId="0" borderId="7" xfId="0" applyFont="1" applyBorder="1"/>
    <xf numFmtId="0" fontId="5" fillId="0" borderId="7" xfId="0" applyFont="1" applyBorder="1" applyAlignment="1">
      <alignment vertical="center"/>
    </xf>
    <xf numFmtId="0" fontId="5" fillId="0" borderId="6" xfId="0" applyFont="1" applyBorder="1" applyAlignment="1">
      <alignment vertical="center"/>
    </xf>
    <xf numFmtId="3" fontId="5" fillId="0" borderId="13" xfId="0" applyNumberFormat="1" applyFont="1" applyBorder="1" applyAlignment="1">
      <alignment vertical="center"/>
    </xf>
    <xf numFmtId="0" fontId="5" fillId="0" borderId="12" xfId="0" quotePrefix="1" applyFont="1" applyBorder="1" applyAlignment="1">
      <alignment horizontal="left" vertical="center" wrapText="1"/>
    </xf>
    <xf numFmtId="164" fontId="5" fillId="0" borderId="11" xfId="0" applyNumberFormat="1" applyFont="1" applyBorder="1" applyAlignment="1">
      <alignment horizontal="center"/>
    </xf>
    <xf numFmtId="0" fontId="5" fillId="0" borderId="12" xfId="0" applyFont="1" applyBorder="1" applyAlignment="1">
      <alignment horizontal="center"/>
    </xf>
    <xf numFmtId="164" fontId="5" fillId="0" borderId="14" xfId="0" applyNumberFormat="1" applyFont="1" applyBorder="1" applyAlignment="1">
      <alignment horizontal="center"/>
    </xf>
    <xf numFmtId="0" fontId="5" fillId="0" borderId="15" xfId="0" applyFont="1" applyBorder="1" applyAlignment="1">
      <alignment horizontal="center"/>
    </xf>
    <xf numFmtId="3" fontId="5" fillId="0" borderId="15" xfId="0" applyNumberFormat="1" applyFont="1" applyBorder="1"/>
    <xf numFmtId="0" fontId="5" fillId="0" borderId="15" xfId="0" applyFont="1" applyBorder="1"/>
    <xf numFmtId="0" fontId="5" fillId="0" borderId="12" xfId="0" applyFont="1" applyBorder="1"/>
    <xf numFmtId="0" fontId="5" fillId="0" borderId="12" xfId="0" quotePrefix="1" applyFont="1" applyBorder="1" applyAlignment="1">
      <alignment horizontal="justify" vertical="center" wrapText="1"/>
    </xf>
    <xf numFmtId="3" fontId="5" fillId="0" borderId="18"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5" fillId="0" borderId="21" xfId="0" quotePrefix="1" applyNumberFormat="1" applyFont="1" applyFill="1" applyBorder="1" applyAlignment="1">
      <alignment horizontal="center" vertical="center"/>
    </xf>
    <xf numFmtId="3" fontId="5" fillId="0" borderId="22" xfId="0" quotePrefix="1" applyNumberFormat="1" applyFont="1" applyFill="1" applyBorder="1" applyAlignment="1">
      <alignment horizontal="center" vertical="center"/>
    </xf>
    <xf numFmtId="3" fontId="5" fillId="0" borderId="23" xfId="0" quotePrefix="1" applyNumberFormat="1" applyFont="1" applyFill="1" applyBorder="1" applyAlignment="1">
      <alignment horizontal="center" vertical="center"/>
    </xf>
    <xf numFmtId="10" fontId="5" fillId="0" borderId="13" xfId="0" applyNumberFormat="1" applyFont="1" applyBorder="1" applyAlignment="1">
      <alignment vertical="center"/>
    </xf>
    <xf numFmtId="3" fontId="5" fillId="0" borderId="24" xfId="0" applyNumberFormat="1" applyFont="1" applyFill="1" applyBorder="1" applyAlignment="1">
      <alignment horizontal="center" vertical="center"/>
    </xf>
    <xf numFmtId="3" fontId="5" fillId="0" borderId="25" xfId="0" quotePrefix="1" applyNumberFormat="1" applyFont="1" applyFill="1" applyBorder="1" applyAlignment="1">
      <alignment horizontal="center" vertical="center"/>
    </xf>
    <xf numFmtId="3" fontId="5" fillId="0" borderId="27" xfId="0" applyNumberFormat="1" applyFont="1" applyFill="1" applyBorder="1" applyAlignment="1">
      <alignment horizontal="center" vertical="center"/>
    </xf>
    <xf numFmtId="0" fontId="5" fillId="0" borderId="3" xfId="0" applyFont="1" applyBorder="1" applyAlignment="1">
      <alignment horizontal="center" vertical="center"/>
    </xf>
    <xf numFmtId="10" fontId="5" fillId="0" borderId="16" xfId="0" applyNumberFormat="1" applyFont="1" applyBorder="1" applyAlignment="1">
      <alignment vertical="center"/>
    </xf>
    <xf numFmtId="10" fontId="5" fillId="0" borderId="32" xfId="2" applyNumberFormat="1" applyFont="1" applyBorder="1" applyAlignment="1">
      <alignment vertical="center"/>
    </xf>
    <xf numFmtId="0" fontId="5" fillId="0" borderId="8" xfId="0" applyFont="1" applyBorder="1" applyAlignment="1">
      <alignment horizontal="center" vertical="center"/>
    </xf>
    <xf numFmtId="3" fontId="5" fillId="0" borderId="9" xfId="0" applyNumberFormat="1" applyFont="1" applyBorder="1" applyAlignment="1">
      <alignment horizontal="center" vertical="center"/>
    </xf>
    <xf numFmtId="3" fontId="5" fillId="0" borderId="9" xfId="0" quotePrefix="1" applyNumberFormat="1" applyFont="1" applyBorder="1" applyAlignment="1">
      <alignment horizontal="center" vertical="center"/>
    </xf>
    <xf numFmtId="3" fontId="5" fillId="0" borderId="10" xfId="0" quotePrefix="1" applyNumberFormat="1" applyFont="1" applyBorder="1" applyAlignment="1">
      <alignment horizontal="center" vertical="center"/>
    </xf>
    <xf numFmtId="164" fontId="5" fillId="0" borderId="11" xfId="0" applyNumberFormat="1" applyFont="1" applyBorder="1"/>
    <xf numFmtId="0" fontId="6" fillId="0" borderId="3" xfId="0" applyFont="1" applyBorder="1"/>
    <xf numFmtId="0" fontId="5" fillId="0" borderId="15" xfId="0" quotePrefix="1" applyFont="1" applyBorder="1" applyAlignment="1">
      <alignment horizontal="justify" vertical="center" wrapText="1"/>
    </xf>
    <xf numFmtId="0" fontId="6" fillId="0" borderId="2" xfId="0" applyFont="1" applyBorder="1" applyAlignment="1">
      <alignment horizontal="center" vertical="center"/>
    </xf>
    <xf numFmtId="0" fontId="6" fillId="0" borderId="7" xfId="0" applyFont="1" applyBorder="1"/>
    <xf numFmtId="3" fontId="6" fillId="0" borderId="0" xfId="0" applyNumberFormat="1" applyFont="1" applyFill="1"/>
    <xf numFmtId="3" fontId="5" fillId="0" borderId="15" xfId="0" applyNumberFormat="1" applyFont="1" applyFill="1" applyBorder="1"/>
    <xf numFmtId="3" fontId="5" fillId="0" borderId="18" xfId="0" applyNumberFormat="1" applyFont="1" applyBorder="1" applyAlignment="1">
      <alignment horizontal="center" vertical="center"/>
    </xf>
    <xf numFmtId="3" fontId="5" fillId="0" borderId="27" xfId="0" applyNumberFormat="1" applyFont="1" applyBorder="1" applyAlignment="1">
      <alignment horizontal="center" vertical="center"/>
    </xf>
    <xf numFmtId="3" fontId="5" fillId="0" borderId="24" xfId="0" applyNumberFormat="1" applyFont="1" applyBorder="1" applyAlignment="1">
      <alignment horizontal="center" vertical="center"/>
    </xf>
    <xf numFmtId="3" fontId="5" fillId="0" borderId="19" xfId="0" applyNumberFormat="1" applyFont="1" applyBorder="1" applyAlignment="1">
      <alignment horizontal="center" vertical="center"/>
    </xf>
    <xf numFmtId="3" fontId="5" fillId="0" borderId="20" xfId="0" applyNumberFormat="1" applyFont="1" applyBorder="1" applyAlignment="1">
      <alignment horizontal="center" vertical="center"/>
    </xf>
    <xf numFmtId="3" fontId="5" fillId="0" borderId="21" xfId="0" quotePrefix="1" applyNumberFormat="1" applyFont="1" applyBorder="1" applyAlignment="1">
      <alignment horizontal="center" vertical="center"/>
    </xf>
    <xf numFmtId="3" fontId="5" fillId="0" borderId="25" xfId="0" quotePrefix="1" applyNumberFormat="1" applyFont="1" applyBorder="1" applyAlignment="1">
      <alignment horizontal="center" vertical="center"/>
    </xf>
    <xf numFmtId="3" fontId="5" fillId="0" borderId="22" xfId="0" quotePrefix="1" applyNumberFormat="1" applyFont="1" applyBorder="1" applyAlignment="1">
      <alignment horizontal="center" vertical="center"/>
    </xf>
    <xf numFmtId="3" fontId="5" fillId="0" borderId="23" xfId="0" quotePrefix="1" applyNumberFormat="1" applyFont="1" applyBorder="1" applyAlignment="1">
      <alignment horizontal="center" vertical="center"/>
    </xf>
    <xf numFmtId="3" fontId="5" fillId="0" borderId="12" xfId="0" applyNumberFormat="1" applyFont="1" applyBorder="1"/>
    <xf numFmtId="3" fontId="5" fillId="2" borderId="12" xfId="0" applyNumberFormat="1" applyFont="1" applyFill="1" applyBorder="1"/>
    <xf numFmtId="0" fontId="5" fillId="0" borderId="0" xfId="0" applyFont="1" applyAlignment="1">
      <alignment horizontal="center" vertical="center"/>
    </xf>
    <xf numFmtId="0" fontId="6" fillId="0" borderId="29" xfId="0" applyFont="1" applyBorder="1"/>
    <xf numFmtId="164" fontId="5" fillId="0" borderId="8" xfId="0" applyNumberFormat="1"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vertical="center"/>
    </xf>
    <xf numFmtId="3" fontId="5" fillId="0" borderId="9" xfId="0" applyNumberFormat="1" applyFont="1" applyBorder="1" applyAlignment="1">
      <alignment vertical="center"/>
    </xf>
    <xf numFmtId="164"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2" xfId="0" quotePrefix="1" applyFont="1" applyBorder="1" applyAlignment="1">
      <alignment horizontal="left" vertical="center"/>
    </xf>
    <xf numFmtId="3" fontId="5" fillId="0" borderId="12" xfId="0" applyNumberFormat="1" applyFont="1" applyBorder="1" applyAlignment="1">
      <alignment vertical="center"/>
    </xf>
    <xf numFmtId="164" fontId="5" fillId="0" borderId="14"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5" xfId="0" quotePrefix="1" applyFont="1" applyBorder="1" applyAlignment="1">
      <alignment horizontal="left" vertical="center"/>
    </xf>
    <xf numFmtId="3" fontId="5" fillId="0" borderId="15" xfId="0" applyNumberFormat="1" applyFont="1" applyBorder="1" applyAlignment="1">
      <alignment vertical="center"/>
    </xf>
    <xf numFmtId="0" fontId="5" fillId="0" borderId="12" xfId="0" applyFont="1" applyBorder="1" applyAlignment="1">
      <alignment vertical="center"/>
    </xf>
    <xf numFmtId="3" fontId="5" fillId="2" borderId="12" xfId="0" applyNumberFormat="1" applyFont="1" applyFill="1" applyBorder="1" applyAlignment="1">
      <alignment vertical="center"/>
    </xf>
    <xf numFmtId="3" fontId="5" fillId="0" borderId="18" xfId="0" applyNumberFormat="1" applyFont="1" applyFill="1" applyBorder="1" applyAlignment="1">
      <alignment horizontal="center" vertical="center"/>
    </xf>
    <xf numFmtId="3" fontId="5" fillId="0" borderId="21" xfId="0" quotePrefix="1" applyNumberFormat="1" applyFont="1" applyFill="1" applyBorder="1" applyAlignment="1">
      <alignment horizontal="center" vertical="center"/>
    </xf>
    <xf numFmtId="3" fontId="5" fillId="0" borderId="22" xfId="0" quotePrefix="1" applyNumberFormat="1" applyFont="1" applyFill="1" applyBorder="1" applyAlignment="1">
      <alignment horizontal="center" vertical="center"/>
    </xf>
    <xf numFmtId="3" fontId="5" fillId="0" borderId="30" xfId="0" applyNumberFormat="1" applyFont="1" applyBorder="1" applyAlignment="1">
      <alignment vertical="center"/>
    </xf>
    <xf numFmtId="10" fontId="5" fillId="0" borderId="31" xfId="2" applyNumberFormat="1" applyFont="1" applyBorder="1" applyAlignment="1">
      <alignment vertical="center"/>
    </xf>
    <xf numFmtId="164" fontId="5" fillId="0" borderId="40" xfId="0" applyNumberFormat="1" applyFont="1" applyBorder="1" applyAlignment="1">
      <alignment horizontal="center" vertical="center"/>
    </xf>
    <xf numFmtId="0" fontId="5" fillId="0" borderId="28" xfId="0" applyFont="1" applyBorder="1" applyAlignment="1">
      <alignment horizontal="center" vertical="center"/>
    </xf>
    <xf numFmtId="3" fontId="5" fillId="0" borderId="28" xfId="0" applyNumberFormat="1" applyFont="1" applyBorder="1" applyAlignment="1">
      <alignment vertical="center"/>
    </xf>
    <xf numFmtId="0" fontId="5" fillId="0" borderId="28" xfId="0" quotePrefix="1" applyFont="1" applyBorder="1" applyAlignment="1">
      <alignment horizontal="left" vertical="center"/>
    </xf>
    <xf numFmtId="10" fontId="5" fillId="0" borderId="39" xfId="2" applyNumberFormat="1" applyFont="1" applyBorder="1" applyAlignment="1">
      <alignment vertical="center"/>
    </xf>
    <xf numFmtId="0" fontId="0" fillId="0" borderId="4" xfId="0" applyBorder="1"/>
    <xf numFmtId="165" fontId="5" fillId="0" borderId="13" xfId="0" applyNumberFormat="1" applyFont="1" applyBorder="1" applyAlignment="1">
      <alignment vertical="center"/>
    </xf>
    <xf numFmtId="0" fontId="5" fillId="0" borderId="0" xfId="0" applyFont="1" applyAlignment="1">
      <alignment horizontal="center" vertical="center"/>
    </xf>
    <xf numFmtId="3" fontId="5" fillId="0" borderId="12" xfId="0" applyNumberFormat="1" applyFont="1" applyBorder="1" applyAlignment="1">
      <alignment vertical="center"/>
    </xf>
    <xf numFmtId="3" fontId="5" fillId="0" borderId="12" xfId="0" applyNumberFormat="1" applyFont="1" applyFill="1" applyBorder="1" applyAlignment="1">
      <alignment vertical="center"/>
    </xf>
    <xf numFmtId="3" fontId="5" fillId="0" borderId="12" xfId="0" applyNumberFormat="1" applyFont="1" applyFill="1" applyBorder="1"/>
    <xf numFmtId="3" fontId="5" fillId="2" borderId="12" xfId="0" applyNumberFormat="1" applyFont="1" applyFill="1" applyBorder="1" applyAlignment="1">
      <alignment vertical="center"/>
    </xf>
    <xf numFmtId="0" fontId="5" fillId="0" borderId="0" xfId="0" applyFont="1" applyAlignment="1">
      <alignment horizontal="center" vertical="center"/>
    </xf>
    <xf numFmtId="0" fontId="6" fillId="0" borderId="0" xfId="1" applyFont="1" applyProtection="1">
      <protection locked="0"/>
    </xf>
    <xf numFmtId="3" fontId="5" fillId="0" borderId="9" xfId="0" quotePrefix="1" applyNumberFormat="1" applyFont="1" applyFill="1" applyBorder="1" applyAlignment="1">
      <alignment horizontal="center" vertical="center"/>
    </xf>
    <xf numFmtId="164" fontId="6" fillId="0" borderId="0" xfId="0" quotePrefix="1" applyNumberFormat="1" applyFont="1" applyAlignment="1">
      <alignment horizontal="center" vertical="center"/>
    </xf>
    <xf numFmtId="0" fontId="5" fillId="0" borderId="0" xfId="0" applyFont="1" applyAlignment="1">
      <alignment horizontal="center" vertical="center"/>
    </xf>
    <xf numFmtId="164" fontId="6" fillId="0" borderId="0" xfId="0" applyNumberFormat="1" applyFont="1" applyAlignment="1">
      <alignment horizontal="center" vertical="top" wrapText="1"/>
    </xf>
    <xf numFmtId="0" fontId="0" fillId="0" borderId="0" xfId="0" applyAlignment="1">
      <alignment horizontal="center" vertical="top" wrapText="1"/>
    </xf>
    <xf numFmtId="164" fontId="5" fillId="0" borderId="34" xfId="0" applyNumberFormat="1" applyFont="1" applyBorder="1" applyAlignment="1">
      <alignment horizontal="center" vertical="center"/>
    </xf>
    <xf numFmtId="0" fontId="5" fillId="0" borderId="27" xfId="0" applyFont="1" applyBorder="1" applyAlignment="1">
      <alignment horizontal="center" vertical="center"/>
    </xf>
    <xf numFmtId="0" fontId="5" fillId="0" borderId="35" xfId="0" applyFont="1" applyBorder="1" applyAlignment="1">
      <alignment horizontal="center" vertical="center"/>
    </xf>
    <xf numFmtId="0" fontId="5" fillId="0" borderId="25" xfId="0" applyFont="1" applyBorder="1" applyAlignment="1">
      <alignment horizontal="center" vertical="center"/>
    </xf>
    <xf numFmtId="0" fontId="5" fillId="0" borderId="19" xfId="0" applyFont="1" applyBorder="1" applyAlignment="1">
      <alignment vertical="center"/>
    </xf>
    <xf numFmtId="0" fontId="5" fillId="0" borderId="36" xfId="0" applyFont="1" applyBorder="1" applyAlignment="1">
      <alignment vertical="center"/>
    </xf>
    <xf numFmtId="3" fontId="5" fillId="0" borderId="37" xfId="0" applyNumberFormat="1" applyFont="1" applyBorder="1" applyAlignment="1">
      <alignment horizontal="center" vertical="center"/>
    </xf>
    <xf numFmtId="3" fontId="5" fillId="0" borderId="38" xfId="0" applyNumberFormat="1" applyFont="1" applyBorder="1" applyAlignment="1">
      <alignment horizontal="center" vertical="center"/>
    </xf>
    <xf numFmtId="0" fontId="5" fillId="0" borderId="33" xfId="0" applyFont="1" applyBorder="1" applyAlignment="1">
      <alignment horizontal="center" vertical="center"/>
    </xf>
    <xf numFmtId="0" fontId="5" fillId="0" borderId="5" xfId="0" applyFont="1" applyBorder="1" applyAlignment="1">
      <alignment horizontal="center" vertical="center"/>
    </xf>
    <xf numFmtId="3" fontId="5" fillId="2" borderId="17" xfId="0" applyNumberFormat="1" applyFont="1" applyFill="1" applyBorder="1" applyAlignment="1">
      <alignment horizontal="center" vertical="center"/>
    </xf>
    <xf numFmtId="3" fontId="5" fillId="2" borderId="28" xfId="0" applyNumberFormat="1" applyFont="1" applyFill="1" applyBorder="1" applyAlignment="1">
      <alignment horizontal="center" vertical="center"/>
    </xf>
    <xf numFmtId="3" fontId="5" fillId="2" borderId="26" xfId="0" applyNumberFormat="1" applyFont="1" applyFill="1" applyBorder="1" applyAlignment="1">
      <alignment horizontal="center" vertical="center"/>
    </xf>
    <xf numFmtId="0" fontId="5" fillId="0" borderId="17" xfId="3" applyFont="1" applyFill="1" applyBorder="1" applyAlignment="1">
      <alignment horizontal="left" vertical="center" wrapText="1"/>
    </xf>
    <xf numFmtId="0" fontId="5" fillId="0" borderId="28" xfId="3" applyFont="1" applyFill="1" applyBorder="1" applyAlignment="1">
      <alignment horizontal="left" vertical="center" wrapText="1"/>
    </xf>
    <xf numFmtId="0" fontId="5" fillId="0" borderId="26" xfId="3" applyFont="1" applyFill="1" applyBorder="1" applyAlignment="1">
      <alignment horizontal="left" vertical="center" wrapText="1"/>
    </xf>
    <xf numFmtId="3" fontId="5" fillId="0" borderId="17" xfId="0" applyNumberFormat="1" applyFont="1" applyFill="1" applyBorder="1" applyAlignment="1">
      <alignment horizontal="center" vertical="center"/>
    </xf>
    <xf numFmtId="3" fontId="5" fillId="0" borderId="28" xfId="0" applyNumberFormat="1" applyFont="1" applyFill="1" applyBorder="1" applyAlignment="1">
      <alignment horizontal="center" vertical="center"/>
    </xf>
    <xf numFmtId="3" fontId="5" fillId="0" borderId="26" xfId="0" applyNumberFormat="1" applyFont="1" applyFill="1" applyBorder="1" applyAlignment="1">
      <alignment horizontal="center" vertical="center"/>
    </xf>
    <xf numFmtId="164" fontId="5" fillId="0" borderId="34" xfId="0" applyNumberFormat="1" applyFont="1" applyFill="1" applyBorder="1" applyAlignment="1">
      <alignment horizontal="center" vertical="center"/>
    </xf>
    <xf numFmtId="0" fontId="5" fillId="0" borderId="2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9" xfId="0" applyFont="1" applyFill="1" applyBorder="1" applyAlignment="1">
      <alignment vertical="center"/>
    </xf>
    <xf numFmtId="0" fontId="5" fillId="0" borderId="36" xfId="0" applyFont="1" applyFill="1" applyBorder="1" applyAlignment="1">
      <alignment vertical="center"/>
    </xf>
    <xf numFmtId="3" fontId="5" fillId="0" borderId="37" xfId="0" applyNumberFormat="1" applyFont="1" applyFill="1" applyBorder="1" applyAlignment="1">
      <alignment horizontal="center" vertical="center"/>
    </xf>
    <xf numFmtId="3" fontId="5" fillId="0" borderId="38" xfId="0" applyNumberFormat="1" applyFont="1" applyFill="1" applyBorder="1" applyAlignment="1">
      <alignment horizontal="center" vertical="center"/>
    </xf>
    <xf numFmtId="0" fontId="5" fillId="0" borderId="33" xfId="0" applyFont="1" applyFill="1" applyBorder="1" applyAlignment="1">
      <alignment horizontal="center" vertical="center"/>
    </xf>
    <xf numFmtId="0" fontId="5" fillId="0" borderId="5" xfId="0" applyFont="1" applyFill="1" applyBorder="1" applyAlignment="1">
      <alignment horizontal="center" vertical="center"/>
    </xf>
  </cellXfs>
  <cellStyles count="11">
    <cellStyle name="Normal" xfId="0" builtinId="0"/>
    <cellStyle name="Normal 2" xfId="3" xr:uid="{E8040926-2C9E-4148-8844-E34FB7FAFF56}"/>
    <cellStyle name="Normal 2 2" xfId="4" xr:uid="{609B606C-E622-48EF-AE93-316B228BFB3C}"/>
    <cellStyle name="Normal 3" xfId="5" xr:uid="{17BC445B-E6EC-4449-BA40-00B52631A99E}"/>
    <cellStyle name="Normal 3 2" xfId="7" xr:uid="{52C76B2D-AE89-470C-9F7F-26062B23F851}"/>
    <cellStyle name="Normal 3 2 2" xfId="10" xr:uid="{F6170AE9-87D5-4B42-BC8A-9020AB0DE6BC}"/>
    <cellStyle name="Normal 3 5" xfId="9" xr:uid="{04A0483F-8E4C-452A-A1B5-A3A8C93FCBFE}"/>
    <cellStyle name="Normal 4" xfId="6" xr:uid="{98ED1AA9-D178-47C3-901F-2B48DE8B1365}"/>
    <cellStyle name="Normal 4 2" xfId="8" xr:uid="{5A85781A-6F14-4471-8030-7DE9CDA539FE}"/>
    <cellStyle name="Normal_Hoja1" xfId="1" xr:uid="{00000000-0005-0000-0000-00000100000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62"/>
  <sheetViews>
    <sheetView workbookViewId="0">
      <selection activeCell="C38" sqref="C38"/>
    </sheetView>
  </sheetViews>
  <sheetFormatPr baseColWidth="10" defaultRowHeight="12"/>
  <cols>
    <col min="1" max="1" width="5.85546875" style="18" customWidth="1"/>
    <col min="2" max="2" width="5.85546875" style="19" customWidth="1"/>
    <col min="3" max="3" width="61.42578125" style="17" customWidth="1"/>
    <col min="4" max="4" width="13.7109375" style="20" customWidth="1"/>
    <col min="5" max="8" width="13.7109375" style="20" hidden="1" customWidth="1"/>
    <col min="9" max="12" width="13.7109375" style="20" customWidth="1"/>
    <col min="13" max="13" width="14.7109375" style="20" hidden="1" customWidth="1"/>
    <col min="14" max="14" width="14.85546875" style="20" hidden="1" customWidth="1"/>
    <col min="15" max="15" width="14.140625" style="20" hidden="1" customWidth="1"/>
    <col min="16" max="16" width="13.42578125" style="20" hidden="1" customWidth="1"/>
    <col min="17" max="20" width="12.7109375" style="20" hidden="1" customWidth="1"/>
    <col min="21" max="21" width="1.140625" style="20" customWidth="1"/>
    <col min="22" max="22" width="45.7109375" style="17" customWidth="1"/>
    <col min="23" max="16384" width="11.42578125" style="17"/>
  </cols>
  <sheetData>
    <row r="1" spans="1:22" s="1" customFormat="1" ht="12.75" customHeight="1">
      <c r="A1" s="109" t="s">
        <v>57</v>
      </c>
      <c r="B1" s="110"/>
      <c r="C1" s="110"/>
      <c r="D1" s="110"/>
      <c r="E1" s="110"/>
      <c r="F1" s="110"/>
      <c r="G1" s="110"/>
      <c r="H1" s="110"/>
      <c r="I1" s="110"/>
      <c r="J1" s="110"/>
      <c r="K1" s="110"/>
      <c r="L1" s="110"/>
      <c r="M1" s="110"/>
      <c r="N1" s="110"/>
      <c r="O1" s="110"/>
      <c r="P1" s="110"/>
      <c r="Q1" s="110"/>
      <c r="R1" s="110"/>
      <c r="S1" s="110"/>
      <c r="T1" s="110"/>
      <c r="U1" s="110"/>
      <c r="V1" s="110"/>
    </row>
    <row r="2" spans="1:22" s="1" customFormat="1" ht="12.75" customHeight="1">
      <c r="A2" s="111" t="s">
        <v>15</v>
      </c>
      <c r="B2" s="112"/>
      <c r="C2" s="112"/>
      <c r="D2" s="112"/>
      <c r="E2" s="112"/>
      <c r="F2" s="112"/>
      <c r="G2" s="112"/>
      <c r="H2" s="112"/>
      <c r="I2" s="112"/>
      <c r="J2" s="112"/>
      <c r="K2" s="112"/>
      <c r="L2" s="112"/>
      <c r="M2" s="112"/>
      <c r="N2" s="112"/>
      <c r="O2" s="112"/>
      <c r="P2" s="112"/>
      <c r="Q2" s="112"/>
      <c r="R2" s="112"/>
      <c r="S2" s="112"/>
      <c r="T2" s="112"/>
      <c r="U2" s="112"/>
      <c r="V2" s="112"/>
    </row>
    <row r="3" spans="1:22" s="1" customFormat="1" ht="12.75" customHeight="1">
      <c r="A3" s="8"/>
      <c r="B3" s="9"/>
      <c r="C3" s="10"/>
      <c r="D3" s="11"/>
      <c r="E3" s="11"/>
      <c r="F3" s="11"/>
      <c r="G3" s="11"/>
      <c r="H3" s="11"/>
      <c r="I3" s="11"/>
      <c r="J3" s="11"/>
      <c r="K3" s="11"/>
      <c r="L3" s="11"/>
      <c r="M3" s="11"/>
      <c r="N3" s="11"/>
      <c r="O3" s="11"/>
      <c r="P3" s="11"/>
      <c r="Q3" s="11"/>
      <c r="R3" s="11"/>
      <c r="S3" s="11"/>
      <c r="T3" s="11"/>
      <c r="U3" s="11"/>
      <c r="V3" s="10"/>
    </row>
    <row r="4" spans="1:22" ht="12.75" customHeight="1">
      <c r="A4" s="13" t="s">
        <v>33</v>
      </c>
      <c r="B4" s="14"/>
      <c r="C4" s="15"/>
      <c r="D4" s="16"/>
      <c r="E4" s="16"/>
      <c r="F4" s="16"/>
      <c r="G4" s="16"/>
      <c r="H4" s="16"/>
      <c r="I4" s="16"/>
      <c r="J4" s="16"/>
      <c r="K4" s="16"/>
      <c r="L4" s="16"/>
      <c r="M4" s="16"/>
      <c r="N4" s="16"/>
      <c r="O4" s="16"/>
      <c r="P4" s="16"/>
      <c r="Q4" s="16"/>
      <c r="R4" s="16"/>
      <c r="S4" s="16"/>
      <c r="T4" s="16"/>
      <c r="U4" s="16"/>
      <c r="V4" s="15"/>
    </row>
    <row r="5" spans="1:22" ht="12.75" customHeight="1">
      <c r="A5" s="13" t="s">
        <v>34</v>
      </c>
      <c r="B5" s="14"/>
      <c r="C5" s="15"/>
      <c r="D5" s="16"/>
      <c r="E5" s="16"/>
      <c r="F5" s="16"/>
      <c r="G5" s="16"/>
      <c r="H5" s="16"/>
      <c r="I5" s="16"/>
      <c r="J5" s="16"/>
      <c r="K5" s="16"/>
      <c r="L5" s="16"/>
      <c r="M5" s="16"/>
      <c r="N5" s="16"/>
      <c r="O5" s="16"/>
      <c r="P5" s="16"/>
      <c r="Q5" s="16"/>
      <c r="R5" s="16"/>
      <c r="S5" s="16"/>
      <c r="T5" s="16"/>
      <c r="U5" s="16"/>
      <c r="V5" s="15"/>
    </row>
    <row r="6" spans="1:22" ht="12.75" customHeight="1"/>
    <row r="7" spans="1:22" s="1" customFormat="1" ht="12.75" customHeight="1" thickBot="1">
      <c r="A7" s="7"/>
      <c r="B7" s="101"/>
      <c r="D7" s="21"/>
      <c r="F7" s="21"/>
      <c r="G7" s="21"/>
      <c r="H7" s="21"/>
      <c r="I7" s="21"/>
      <c r="J7" s="21"/>
      <c r="K7" s="21"/>
      <c r="L7" s="21"/>
      <c r="M7" s="21"/>
      <c r="N7" s="21"/>
      <c r="O7" s="21"/>
      <c r="P7" s="21"/>
      <c r="Q7" s="21"/>
      <c r="R7" s="21"/>
      <c r="S7" s="21"/>
      <c r="T7" s="21"/>
      <c r="U7" s="21"/>
    </row>
    <row r="8" spans="1:22" customFormat="1" ht="12.75">
      <c r="A8" s="113" t="s">
        <v>12</v>
      </c>
      <c r="B8" s="114"/>
      <c r="C8" s="117" t="s">
        <v>3</v>
      </c>
      <c r="D8" s="119" t="s">
        <v>1</v>
      </c>
      <c r="E8" s="62" t="s">
        <v>2</v>
      </c>
      <c r="F8" s="62" t="s">
        <v>13</v>
      </c>
      <c r="G8" s="62" t="s">
        <v>19</v>
      </c>
      <c r="H8" s="63" t="s">
        <v>20</v>
      </c>
      <c r="I8" s="64" t="s">
        <v>2</v>
      </c>
      <c r="J8" s="62" t="s">
        <v>13</v>
      </c>
      <c r="K8" s="62" t="s">
        <v>19</v>
      </c>
      <c r="L8" s="65" t="s">
        <v>20</v>
      </c>
      <c r="M8" s="62" t="s">
        <v>2</v>
      </c>
      <c r="N8" s="62" t="s">
        <v>13</v>
      </c>
      <c r="O8" s="62" t="s">
        <v>19</v>
      </c>
      <c r="P8" s="65" t="s">
        <v>20</v>
      </c>
      <c r="Q8" s="62" t="s">
        <v>2</v>
      </c>
      <c r="R8" s="62" t="s">
        <v>13</v>
      </c>
      <c r="S8" s="62" t="s">
        <v>19</v>
      </c>
      <c r="T8" s="66" t="s">
        <v>20</v>
      </c>
      <c r="U8" s="11"/>
      <c r="V8" s="121" t="s">
        <v>11</v>
      </c>
    </row>
    <row r="9" spans="1:22" customFormat="1" ht="13.5" thickBot="1">
      <c r="A9" s="115"/>
      <c r="B9" s="116"/>
      <c r="C9" s="118"/>
      <c r="D9" s="120"/>
      <c r="E9" s="67" t="s">
        <v>47</v>
      </c>
      <c r="F9" s="67" t="s">
        <v>21</v>
      </c>
      <c r="G9" s="67" t="s">
        <v>47</v>
      </c>
      <c r="H9" s="68" t="s">
        <v>22</v>
      </c>
      <c r="I9" s="69" t="s">
        <v>48</v>
      </c>
      <c r="J9" s="67" t="s">
        <v>23</v>
      </c>
      <c r="K9" s="69" t="s">
        <v>48</v>
      </c>
      <c r="L9" s="69" t="s">
        <v>22</v>
      </c>
      <c r="M9" s="67" t="s">
        <v>49</v>
      </c>
      <c r="N9" s="67" t="s">
        <v>24</v>
      </c>
      <c r="O9" s="67" t="s">
        <v>49</v>
      </c>
      <c r="P9" s="69" t="s">
        <v>22</v>
      </c>
      <c r="Q9" s="67" t="s">
        <v>50</v>
      </c>
      <c r="R9" s="67" t="s">
        <v>25</v>
      </c>
      <c r="S9" s="67" t="s">
        <v>50</v>
      </c>
      <c r="T9" s="70" t="s">
        <v>22</v>
      </c>
      <c r="U9" s="11"/>
      <c r="V9" s="122"/>
    </row>
    <row r="10" spans="1:22" s="1" customFormat="1" ht="12.75" customHeight="1">
      <c r="A10" s="51"/>
      <c r="B10" s="76"/>
      <c r="C10" s="77"/>
      <c r="D10" s="52"/>
      <c r="E10" s="53"/>
      <c r="F10" s="53"/>
      <c r="G10" s="53"/>
      <c r="H10" s="54"/>
      <c r="I10" s="53"/>
      <c r="J10" s="53"/>
      <c r="K10" s="53"/>
      <c r="L10" s="54"/>
      <c r="M10" s="53"/>
      <c r="N10" s="53"/>
      <c r="O10" s="53"/>
      <c r="P10" s="54"/>
      <c r="Q10" s="53"/>
      <c r="R10" s="53"/>
      <c r="S10" s="53"/>
      <c r="T10" s="54"/>
      <c r="U10" s="11"/>
      <c r="V10" s="48"/>
    </row>
    <row r="11" spans="1:22" s="1" customFormat="1" ht="14.1" customHeight="1">
      <c r="A11" s="79">
        <v>1</v>
      </c>
      <c r="B11" s="80" t="s">
        <v>0</v>
      </c>
      <c r="C11" s="81" t="s">
        <v>10</v>
      </c>
      <c r="D11" s="82">
        <v>1</v>
      </c>
      <c r="E11" s="102">
        <v>1</v>
      </c>
      <c r="F11" s="82"/>
      <c r="G11" s="82"/>
      <c r="H11" s="28"/>
      <c r="I11" s="102">
        <v>1</v>
      </c>
      <c r="J11" s="82"/>
      <c r="K11" s="82"/>
      <c r="L11" s="28"/>
      <c r="M11" s="82"/>
      <c r="N11" s="82"/>
      <c r="O11" s="82"/>
      <c r="P11" s="28"/>
      <c r="Q11" s="102"/>
      <c r="R11" s="82"/>
      <c r="S11" s="82"/>
      <c r="T11" s="28"/>
      <c r="U11" s="2"/>
      <c r="V11" s="5"/>
    </row>
    <row r="12" spans="1:22" s="1" customFormat="1" ht="14.1" customHeight="1">
      <c r="A12" s="79"/>
      <c r="B12" s="80"/>
      <c r="C12" s="87"/>
      <c r="D12" s="82"/>
      <c r="E12" s="102"/>
      <c r="F12" s="82"/>
      <c r="G12" s="82"/>
      <c r="H12" s="28"/>
      <c r="I12" s="102"/>
      <c r="J12" s="82"/>
      <c r="K12" s="82"/>
      <c r="L12" s="28"/>
      <c r="M12" s="82"/>
      <c r="N12" s="82"/>
      <c r="O12" s="82"/>
      <c r="P12" s="28"/>
      <c r="Q12" s="102"/>
      <c r="R12" s="82"/>
      <c r="S12" s="82"/>
      <c r="T12" s="28"/>
      <c r="U12" s="21"/>
      <c r="V12" s="5"/>
    </row>
    <row r="13" spans="1:22" s="1" customFormat="1" ht="14.1" customHeight="1">
      <c r="A13" s="79">
        <v>2</v>
      </c>
      <c r="B13" s="80"/>
      <c r="C13" s="87" t="s">
        <v>8</v>
      </c>
      <c r="D13" s="82">
        <v>4704015</v>
      </c>
      <c r="E13" s="102">
        <v>4704015</v>
      </c>
      <c r="F13" s="82">
        <v>1119635</v>
      </c>
      <c r="G13" s="102">
        <v>1119635</v>
      </c>
      <c r="H13" s="44">
        <f>G13/E13</f>
        <v>0.2380168855754074</v>
      </c>
      <c r="I13" s="102">
        <v>4679788</v>
      </c>
      <c r="J13" s="82">
        <f>+K13-G13</f>
        <v>1127211</v>
      </c>
      <c r="K13" s="82">
        <v>2246846</v>
      </c>
      <c r="L13" s="44">
        <f>+K13/I13</f>
        <v>0.48011704803721877</v>
      </c>
      <c r="M13" s="82"/>
      <c r="N13" s="82">
        <f>+O13-K13</f>
        <v>-2246846</v>
      </c>
      <c r="O13" s="82"/>
      <c r="P13" s="44" t="e">
        <f>+O13/M13</f>
        <v>#DIV/0!</v>
      </c>
      <c r="Q13" s="102"/>
      <c r="R13" s="82">
        <f>+S13-O13</f>
        <v>0</v>
      </c>
      <c r="S13" s="82"/>
      <c r="T13" s="44" t="e">
        <f>+S13/Q13</f>
        <v>#DIV/0!</v>
      </c>
      <c r="U13" s="21"/>
      <c r="V13" s="5"/>
    </row>
    <row r="14" spans="1:22" s="1" customFormat="1" ht="14.1" customHeight="1">
      <c r="A14" s="79">
        <v>2</v>
      </c>
      <c r="B14" s="80" t="s">
        <v>16</v>
      </c>
      <c r="C14" s="87" t="s">
        <v>31</v>
      </c>
      <c r="D14" s="82">
        <v>156</v>
      </c>
      <c r="E14" s="102">
        <v>156</v>
      </c>
      <c r="F14" s="82"/>
      <c r="G14" s="102"/>
      <c r="H14" s="44"/>
      <c r="I14" s="102">
        <v>156</v>
      </c>
      <c r="J14" s="82"/>
      <c r="K14" s="82"/>
      <c r="L14" s="44"/>
      <c r="M14" s="82"/>
      <c r="N14" s="82"/>
      <c r="O14" s="82"/>
      <c r="P14" s="44"/>
      <c r="Q14" s="102"/>
      <c r="R14" s="82"/>
      <c r="S14" s="82"/>
      <c r="T14" s="44"/>
      <c r="U14" s="21"/>
      <c r="V14" s="5"/>
    </row>
    <row r="15" spans="1:22" s="1" customFormat="1" ht="14.1" customHeight="1">
      <c r="A15" s="79">
        <v>2</v>
      </c>
      <c r="B15" s="80" t="s">
        <v>17</v>
      </c>
      <c r="C15" s="81" t="s">
        <v>32</v>
      </c>
      <c r="D15" s="82">
        <v>14192</v>
      </c>
      <c r="E15" s="102">
        <v>14192</v>
      </c>
      <c r="F15" s="82">
        <v>0</v>
      </c>
      <c r="G15" s="102">
        <v>0</v>
      </c>
      <c r="H15" s="44">
        <f t="shared" ref="H15:H26" si="0">G15/E15</f>
        <v>0</v>
      </c>
      <c r="I15" s="102">
        <v>14192</v>
      </c>
      <c r="J15" s="82">
        <f>+K15-G15</f>
        <v>0</v>
      </c>
      <c r="K15" s="82">
        <v>0</v>
      </c>
      <c r="L15" s="44">
        <f>+K15/I15</f>
        <v>0</v>
      </c>
      <c r="M15" s="82"/>
      <c r="N15" s="82">
        <f>+O15-K15</f>
        <v>0</v>
      </c>
      <c r="O15" s="82"/>
      <c r="P15" s="44" t="e">
        <f>+O15/M15</f>
        <v>#DIV/0!</v>
      </c>
      <c r="Q15" s="102"/>
      <c r="R15" s="82">
        <f>+S15-O15</f>
        <v>0</v>
      </c>
      <c r="S15" s="82"/>
      <c r="T15" s="44" t="e">
        <f>+S15/Q15</f>
        <v>#DIV/0!</v>
      </c>
      <c r="U15" s="21"/>
      <c r="V15" s="5"/>
    </row>
    <row r="16" spans="1:22" s="1" customFormat="1" ht="14.1" customHeight="1">
      <c r="A16" s="79">
        <v>2</v>
      </c>
      <c r="B16" s="80" t="s">
        <v>18</v>
      </c>
      <c r="C16" s="81" t="s">
        <v>4</v>
      </c>
      <c r="D16" s="82">
        <v>42804</v>
      </c>
      <c r="E16" s="102">
        <v>42804</v>
      </c>
      <c r="F16" s="82">
        <v>3388</v>
      </c>
      <c r="G16" s="102">
        <v>3388</v>
      </c>
      <c r="H16" s="44">
        <f t="shared" si="0"/>
        <v>7.915148116998412E-2</v>
      </c>
      <c r="I16" s="102">
        <v>42804</v>
      </c>
      <c r="J16" s="82">
        <f>+K16-G16</f>
        <v>5574</v>
      </c>
      <c r="K16" s="82">
        <v>8962</v>
      </c>
      <c r="L16" s="44">
        <f>+K16/I16</f>
        <v>0.2093729557985235</v>
      </c>
      <c r="M16" s="82"/>
      <c r="N16" s="82">
        <f>+O16-K16</f>
        <v>-8962</v>
      </c>
      <c r="O16" s="82"/>
      <c r="P16" s="44" t="e">
        <f>+O16/M16</f>
        <v>#DIV/0!</v>
      </c>
      <c r="Q16" s="102"/>
      <c r="R16" s="82">
        <f>+S16-O16</f>
        <v>0</v>
      </c>
      <c r="S16" s="82"/>
      <c r="T16" s="44" t="e">
        <f>+S16/Q16</f>
        <v>#DIV/0!</v>
      </c>
      <c r="U16" s="21"/>
      <c r="V16" s="5"/>
    </row>
    <row r="17" spans="1:22" s="1" customFormat="1" ht="14.1" customHeight="1">
      <c r="A17" s="79">
        <v>2</v>
      </c>
      <c r="B17" s="80" t="s">
        <v>18</v>
      </c>
      <c r="C17" s="87" t="s">
        <v>14</v>
      </c>
      <c r="D17" s="82">
        <v>1533</v>
      </c>
      <c r="E17" s="102">
        <v>1533</v>
      </c>
      <c r="F17" s="82">
        <v>0</v>
      </c>
      <c r="G17" s="102">
        <v>0</v>
      </c>
      <c r="H17" s="44">
        <f t="shared" si="0"/>
        <v>0</v>
      </c>
      <c r="I17" s="102">
        <v>1533</v>
      </c>
      <c r="J17" s="82">
        <f>+K17-G17</f>
        <v>0</v>
      </c>
      <c r="K17" s="82">
        <v>0</v>
      </c>
      <c r="L17" s="44"/>
      <c r="M17" s="82"/>
      <c r="N17" s="82">
        <f>+O17-K17</f>
        <v>0</v>
      </c>
      <c r="O17" s="82"/>
      <c r="P17" s="44"/>
      <c r="Q17" s="102"/>
      <c r="R17" s="82">
        <f>+S17-O17</f>
        <v>0</v>
      </c>
      <c r="S17" s="82"/>
      <c r="T17" s="44"/>
      <c r="U17" s="21"/>
      <c r="V17" s="5"/>
    </row>
    <row r="18" spans="1:22" s="1" customFormat="1" ht="14.1" customHeight="1">
      <c r="A18" s="79">
        <v>2</v>
      </c>
      <c r="B18" s="80" t="s">
        <v>28</v>
      </c>
      <c r="C18" s="81" t="s">
        <v>26</v>
      </c>
      <c r="D18" s="82">
        <v>9</v>
      </c>
      <c r="E18" s="102">
        <v>9</v>
      </c>
      <c r="F18" s="82"/>
      <c r="G18" s="102"/>
      <c r="H18" s="44"/>
      <c r="I18" s="102">
        <v>9</v>
      </c>
      <c r="J18" s="82"/>
      <c r="K18" s="82"/>
      <c r="L18" s="44">
        <f>+K18/I18</f>
        <v>0</v>
      </c>
      <c r="M18" s="82"/>
      <c r="N18" s="82"/>
      <c r="O18" s="82"/>
      <c r="P18" s="44"/>
      <c r="Q18" s="102"/>
      <c r="R18" s="82"/>
      <c r="S18" s="82"/>
      <c r="T18" s="44"/>
      <c r="U18" s="21"/>
      <c r="V18" s="5"/>
    </row>
    <row r="19" spans="1:22" s="1" customFormat="1">
      <c r="A19" s="79">
        <v>2</v>
      </c>
      <c r="B19" s="80" t="s">
        <v>28</v>
      </c>
      <c r="C19" s="29" t="s">
        <v>27</v>
      </c>
      <c r="D19" s="82">
        <v>395277</v>
      </c>
      <c r="E19" s="102">
        <v>395277</v>
      </c>
      <c r="F19" s="82">
        <v>72261</v>
      </c>
      <c r="G19" s="102">
        <v>72261</v>
      </c>
      <c r="H19" s="44">
        <f t="shared" si="0"/>
        <v>0.18281104137098794</v>
      </c>
      <c r="I19" s="102">
        <v>395277</v>
      </c>
      <c r="J19" s="82">
        <f>+K19-G19</f>
        <v>69073</v>
      </c>
      <c r="K19" s="82">
        <v>141334</v>
      </c>
      <c r="L19" s="44">
        <f>+K19/I19</f>
        <v>0.35755685253632263</v>
      </c>
      <c r="M19" s="82"/>
      <c r="N19" s="82">
        <f>+O19-K19</f>
        <v>-141334</v>
      </c>
      <c r="O19" s="82"/>
      <c r="P19" s="44" t="e">
        <f>+O19/M19</f>
        <v>#DIV/0!</v>
      </c>
      <c r="Q19" s="102"/>
      <c r="R19" s="82">
        <f>+S19-O19</f>
        <v>0</v>
      </c>
      <c r="S19" s="82"/>
      <c r="T19" s="44" t="e">
        <f>+S19/Q19</f>
        <v>#DIV/0!</v>
      </c>
      <c r="U19" s="6"/>
      <c r="V19" s="5"/>
    </row>
    <row r="20" spans="1:22" s="1" customFormat="1">
      <c r="A20" s="79"/>
      <c r="B20" s="80"/>
      <c r="C20" s="29" t="s">
        <v>43</v>
      </c>
      <c r="D20" s="82">
        <v>237723</v>
      </c>
      <c r="E20" s="102">
        <v>237723</v>
      </c>
      <c r="F20" s="103">
        <v>21851</v>
      </c>
      <c r="G20" s="103">
        <v>21851</v>
      </c>
      <c r="H20" s="44">
        <f t="shared" si="0"/>
        <v>9.1917904451819979E-2</v>
      </c>
      <c r="I20" s="102">
        <v>237723</v>
      </c>
      <c r="J20" s="82">
        <f>+K20-G20</f>
        <v>-21851</v>
      </c>
      <c r="K20" s="103">
        <v>0</v>
      </c>
      <c r="L20" s="44">
        <f t="shared" ref="L20" si="1">+K20/I20</f>
        <v>0</v>
      </c>
      <c r="M20" s="82"/>
      <c r="N20" s="82">
        <f>+O20-K20</f>
        <v>0</v>
      </c>
      <c r="O20" s="88"/>
      <c r="P20" s="44" t="e">
        <f>+O20/M20</f>
        <v>#DIV/0!</v>
      </c>
      <c r="Q20" s="102"/>
      <c r="R20" s="82">
        <f>+S20-O20</f>
        <v>0</v>
      </c>
      <c r="S20" s="88"/>
      <c r="T20" s="44" t="e">
        <f>+S20/Q20</f>
        <v>#DIV/0!</v>
      </c>
      <c r="U20" s="21"/>
      <c r="V20" s="5"/>
    </row>
    <row r="21" spans="1:22" ht="12.75" customHeight="1">
      <c r="A21" s="55"/>
      <c r="B21" s="31" t="s">
        <v>29</v>
      </c>
      <c r="C21" s="81" t="s">
        <v>6</v>
      </c>
      <c r="D21" s="71">
        <v>11</v>
      </c>
      <c r="E21" s="71">
        <v>11</v>
      </c>
      <c r="F21" s="104"/>
      <c r="G21" s="104"/>
      <c r="H21" s="44"/>
      <c r="I21" s="71">
        <v>11</v>
      </c>
      <c r="J21" s="71"/>
      <c r="K21" s="104"/>
      <c r="L21" s="44"/>
      <c r="M21" s="71"/>
      <c r="N21" s="71"/>
      <c r="O21" s="71"/>
      <c r="P21" s="44"/>
      <c r="Q21" s="71"/>
      <c r="R21" s="71"/>
      <c r="S21" s="71"/>
      <c r="T21" s="44"/>
      <c r="V21" s="23"/>
    </row>
    <row r="22" spans="1:22" ht="12.75" customHeight="1">
      <c r="A22" s="55"/>
      <c r="B22" s="31" t="s">
        <v>29</v>
      </c>
      <c r="C22" s="81" t="s">
        <v>5</v>
      </c>
      <c r="D22" s="71">
        <v>145931</v>
      </c>
      <c r="E22" s="71">
        <v>145931</v>
      </c>
      <c r="F22" s="104">
        <v>31222</v>
      </c>
      <c r="G22" s="104">
        <v>31222</v>
      </c>
      <c r="H22" s="44">
        <f t="shared" si="0"/>
        <v>0.21395042862722793</v>
      </c>
      <c r="I22" s="71">
        <v>145931</v>
      </c>
      <c r="J22" s="82">
        <f>+K22-G22</f>
        <v>39015</v>
      </c>
      <c r="K22" s="103">
        <v>70237</v>
      </c>
      <c r="L22" s="44">
        <f>+K22/I22</f>
        <v>0.48130280749121163</v>
      </c>
      <c r="M22" s="71"/>
      <c r="N22" s="82">
        <f>+O22-K22</f>
        <v>-70237</v>
      </c>
      <c r="O22" s="71"/>
      <c r="P22" s="44" t="e">
        <f>+O22/M22</f>
        <v>#DIV/0!</v>
      </c>
      <c r="Q22" s="71"/>
      <c r="R22" s="82">
        <f>+S22-O22</f>
        <v>0</v>
      </c>
      <c r="S22" s="82"/>
      <c r="T22" s="44" t="e">
        <f>+S22/Q22</f>
        <v>#DIV/0!</v>
      </c>
      <c r="V22" s="23"/>
    </row>
    <row r="23" spans="1:22" ht="12.75" customHeight="1">
      <c r="A23" s="55"/>
      <c r="B23" s="31"/>
      <c r="C23" s="81"/>
      <c r="D23" s="71"/>
      <c r="E23" s="71"/>
      <c r="F23" s="104"/>
      <c r="G23" s="104"/>
      <c r="H23" s="44"/>
      <c r="I23" s="71"/>
      <c r="J23" s="71"/>
      <c r="K23" s="104"/>
      <c r="L23" s="44"/>
      <c r="M23" s="71"/>
      <c r="N23" s="71"/>
      <c r="O23" s="71"/>
      <c r="P23" s="44"/>
      <c r="Q23" s="71"/>
      <c r="R23" s="71"/>
      <c r="S23" s="71"/>
      <c r="T23" s="44"/>
      <c r="V23" s="23"/>
    </row>
    <row r="24" spans="1:22" ht="12.75" customHeight="1">
      <c r="A24" s="79">
        <v>3</v>
      </c>
      <c r="B24" s="80"/>
      <c r="C24" s="81" t="s">
        <v>9</v>
      </c>
      <c r="D24" s="71">
        <v>2159157</v>
      </c>
      <c r="E24" s="71">
        <v>2159157</v>
      </c>
      <c r="F24" s="104">
        <v>284781</v>
      </c>
      <c r="G24" s="104">
        <v>284781</v>
      </c>
      <c r="H24" s="44">
        <f t="shared" si="0"/>
        <v>0.13189453106003871</v>
      </c>
      <c r="I24" s="71">
        <v>2159157</v>
      </c>
      <c r="J24" s="82">
        <f>+K24-G24</f>
        <v>309719</v>
      </c>
      <c r="K24" s="103">
        <v>594500</v>
      </c>
      <c r="L24" s="44">
        <f>+K24/I24</f>
        <v>0.27533894015117938</v>
      </c>
      <c r="M24" s="71"/>
      <c r="N24" s="82">
        <f>+O24-K24</f>
        <v>-594500</v>
      </c>
      <c r="O24" s="82"/>
      <c r="P24" s="44" t="e">
        <f>+O24/M24</f>
        <v>#DIV/0!</v>
      </c>
      <c r="Q24" s="71"/>
      <c r="R24" s="82">
        <f>+S24-O24</f>
        <v>0</v>
      </c>
      <c r="S24" s="82"/>
      <c r="T24" s="44" t="e">
        <f>+S24/Q24</f>
        <v>#DIV/0!</v>
      </c>
      <c r="V24" s="23"/>
    </row>
    <row r="25" spans="1:22" ht="12.75" customHeight="1">
      <c r="A25" s="79"/>
      <c r="B25" s="80" t="s">
        <v>16</v>
      </c>
      <c r="C25" s="81" t="s">
        <v>7</v>
      </c>
      <c r="D25" s="71">
        <v>51125</v>
      </c>
      <c r="E25" s="71">
        <v>51125</v>
      </c>
      <c r="F25" s="103">
        <v>1198</v>
      </c>
      <c r="G25" s="103">
        <v>1198</v>
      </c>
      <c r="H25" s="44">
        <f t="shared" si="0"/>
        <v>2.3432762836185818E-2</v>
      </c>
      <c r="I25" s="71">
        <v>51125</v>
      </c>
      <c r="J25" s="82">
        <f t="shared" ref="J25" si="2">+K25-G25</f>
        <v>6680</v>
      </c>
      <c r="K25" s="103">
        <v>7878</v>
      </c>
      <c r="L25" s="44">
        <f>+K25/I25</f>
        <v>0.15409290953545232</v>
      </c>
      <c r="M25" s="71"/>
      <c r="N25" s="82">
        <f>+O25-K25</f>
        <v>-7878</v>
      </c>
      <c r="O25" s="88"/>
      <c r="P25" s="44" t="e">
        <f>+O25/M25</f>
        <v>#DIV/0!</v>
      </c>
      <c r="Q25" s="71"/>
      <c r="R25" s="82">
        <f>+S25-O25</f>
        <v>0</v>
      </c>
      <c r="S25" s="88"/>
      <c r="T25" s="44" t="e">
        <f>+S25/Q25</f>
        <v>#DIV/0!</v>
      </c>
      <c r="V25" s="23"/>
    </row>
    <row r="26" spans="1:22" ht="24">
      <c r="A26" s="79"/>
      <c r="B26" s="80" t="s">
        <v>17</v>
      </c>
      <c r="C26" s="37" t="s">
        <v>45</v>
      </c>
      <c r="D26" s="82">
        <v>396249</v>
      </c>
      <c r="E26" s="102">
        <v>396249</v>
      </c>
      <c r="F26" s="103">
        <v>0</v>
      </c>
      <c r="G26" s="103">
        <v>0</v>
      </c>
      <c r="H26" s="44">
        <f t="shared" si="0"/>
        <v>0</v>
      </c>
      <c r="I26" s="102">
        <v>396249</v>
      </c>
      <c r="J26" s="82">
        <f>+K26-G26</f>
        <v>0</v>
      </c>
      <c r="K26" s="103">
        <v>0</v>
      </c>
      <c r="L26" s="82">
        <f>+K26/I26</f>
        <v>0</v>
      </c>
      <c r="M26" s="82"/>
      <c r="N26" s="82">
        <f>+O26-K26</f>
        <v>0</v>
      </c>
      <c r="O26" s="88"/>
      <c r="P26" s="82" t="e">
        <f>+O26/M26</f>
        <v>#DIV/0!</v>
      </c>
      <c r="Q26" s="102"/>
      <c r="R26" s="82">
        <f>+S26-O26</f>
        <v>0</v>
      </c>
      <c r="S26" s="72"/>
      <c r="T26" s="44" t="e">
        <f>+S26/Q26</f>
        <v>#DIV/0!</v>
      </c>
      <c r="V26" s="23"/>
    </row>
    <row r="27" spans="1:22" ht="12.75" thickBot="1">
      <c r="A27" s="83"/>
      <c r="B27" s="84"/>
      <c r="C27" s="57"/>
      <c r="D27" s="34"/>
      <c r="E27" s="34"/>
      <c r="F27" s="34"/>
      <c r="G27" s="34"/>
      <c r="H27" s="49"/>
      <c r="I27" s="34"/>
      <c r="J27" s="34"/>
      <c r="K27" s="34"/>
      <c r="L27" s="49"/>
      <c r="M27" s="34"/>
      <c r="N27" s="34"/>
      <c r="O27" s="34"/>
      <c r="P27" s="49"/>
      <c r="Q27" s="34"/>
      <c r="R27" s="34"/>
      <c r="S27" s="34"/>
      <c r="T27" s="49"/>
      <c r="V27" s="25"/>
    </row>
    <row r="28" spans="1:22" ht="12.75" customHeight="1">
      <c r="A28" s="7"/>
    </row>
    <row r="29" spans="1:22" ht="12.75" customHeight="1"/>
    <row r="30" spans="1:22" ht="12.75" customHeight="1"/>
    <row r="31" spans="1:22" ht="12.75" customHeight="1"/>
    <row r="32" spans="1:2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52"/>
  <sheetViews>
    <sheetView topLeftCell="A7" workbookViewId="0">
      <selection activeCell="K22" sqref="K22"/>
    </sheetView>
  </sheetViews>
  <sheetFormatPr baseColWidth="10" defaultRowHeight="12"/>
  <cols>
    <col min="1" max="1" width="5.85546875" style="18" customWidth="1"/>
    <col min="2" max="2" width="5.85546875" style="19" customWidth="1"/>
    <col min="3" max="3" width="68.140625" style="17" bestFit="1" customWidth="1"/>
    <col min="4" max="4" width="13.7109375" style="20" customWidth="1"/>
    <col min="5" max="5" width="13.7109375" style="20" hidden="1" customWidth="1"/>
    <col min="6" max="7" width="13.7109375" style="24" hidden="1" customWidth="1"/>
    <col min="8" max="8" width="13.7109375" style="20" hidden="1" customWidth="1"/>
    <col min="9" max="12" width="13.7109375" style="20" customWidth="1"/>
    <col min="13" max="13" width="14.7109375" style="20" hidden="1" customWidth="1"/>
    <col min="14" max="14" width="14.85546875" style="20" hidden="1" customWidth="1"/>
    <col min="15" max="15" width="14.140625" style="20" hidden="1" customWidth="1"/>
    <col min="16" max="16" width="13.42578125" style="20" hidden="1" customWidth="1"/>
    <col min="17" max="20" width="12.7109375" style="20" hidden="1" customWidth="1"/>
    <col min="21" max="21" width="1.140625" style="20" customWidth="1"/>
    <col min="22" max="22" width="45.7109375" style="17" customWidth="1"/>
    <col min="23" max="16384" width="11.42578125" style="17"/>
  </cols>
  <sheetData>
    <row r="1" spans="1:22" s="1" customFormat="1" ht="12.75" customHeight="1">
      <c r="A1" s="109" t="s">
        <v>57</v>
      </c>
      <c r="B1" s="110"/>
      <c r="C1" s="110"/>
      <c r="D1" s="110"/>
      <c r="E1" s="110"/>
      <c r="F1" s="110"/>
      <c r="G1" s="110"/>
      <c r="H1" s="110"/>
      <c r="I1" s="110"/>
      <c r="J1" s="110"/>
      <c r="K1" s="110"/>
      <c r="L1" s="110"/>
      <c r="M1" s="110"/>
      <c r="N1" s="110"/>
      <c r="O1" s="110"/>
      <c r="P1" s="110"/>
      <c r="Q1" s="110"/>
      <c r="R1" s="110"/>
      <c r="S1" s="110"/>
      <c r="T1" s="110"/>
      <c r="U1" s="110"/>
      <c r="V1" s="110"/>
    </row>
    <row r="2" spans="1:22" s="1" customFormat="1" ht="12.75" customHeight="1">
      <c r="A2" s="111" t="s">
        <v>15</v>
      </c>
      <c r="B2" s="112"/>
      <c r="C2" s="112"/>
      <c r="D2" s="112"/>
      <c r="E2" s="112"/>
      <c r="F2" s="112"/>
      <c r="G2" s="112"/>
      <c r="H2" s="112"/>
      <c r="I2" s="112"/>
      <c r="J2" s="112"/>
      <c r="K2" s="112"/>
      <c r="L2" s="112"/>
      <c r="M2" s="112"/>
      <c r="N2" s="112"/>
      <c r="O2" s="112"/>
      <c r="P2" s="112"/>
      <c r="Q2" s="112"/>
      <c r="R2" s="112"/>
      <c r="S2" s="112"/>
      <c r="T2" s="112"/>
      <c r="U2" s="112"/>
      <c r="V2" s="112"/>
    </row>
    <row r="3" spans="1:22" s="1" customFormat="1" ht="12.75" customHeight="1">
      <c r="A3" s="8"/>
      <c r="B3" s="9"/>
      <c r="C3" s="10"/>
      <c r="D3" s="11"/>
      <c r="E3" s="11"/>
      <c r="F3" s="12"/>
      <c r="G3" s="12"/>
      <c r="H3" s="11"/>
      <c r="I3" s="11"/>
      <c r="J3" s="11"/>
      <c r="K3" s="11"/>
      <c r="L3" s="11"/>
      <c r="M3" s="11"/>
      <c r="N3" s="11"/>
      <c r="O3" s="11"/>
      <c r="P3" s="11"/>
      <c r="Q3" s="11"/>
      <c r="R3" s="11"/>
      <c r="S3" s="11"/>
      <c r="T3" s="11"/>
      <c r="U3" s="11"/>
      <c r="V3" s="10"/>
    </row>
    <row r="4" spans="1:22" ht="12.75" customHeight="1">
      <c r="A4" s="13" t="s">
        <v>33</v>
      </c>
      <c r="B4" s="14"/>
      <c r="C4" s="15"/>
      <c r="D4" s="16"/>
      <c r="E4" s="16"/>
      <c r="F4" s="60"/>
      <c r="G4" s="60"/>
      <c r="H4" s="16"/>
      <c r="I4" s="16"/>
      <c r="J4" s="16"/>
      <c r="K4" s="16"/>
      <c r="L4" s="16"/>
      <c r="M4" s="16"/>
      <c r="N4" s="16"/>
      <c r="O4" s="16"/>
      <c r="P4" s="16"/>
      <c r="Q4" s="16"/>
      <c r="R4" s="16"/>
      <c r="S4" s="16"/>
      <c r="T4" s="16"/>
      <c r="U4" s="16"/>
      <c r="V4" s="15"/>
    </row>
    <row r="5" spans="1:22" ht="12.75" customHeight="1">
      <c r="A5" s="13" t="s">
        <v>40</v>
      </c>
      <c r="B5" s="14"/>
      <c r="C5" s="15"/>
      <c r="D5" s="16"/>
      <c r="E5" s="16"/>
      <c r="F5" s="60"/>
      <c r="G5" s="60"/>
      <c r="H5" s="16"/>
      <c r="I5" s="16"/>
      <c r="J5" s="16"/>
      <c r="K5" s="16"/>
      <c r="L5" s="16"/>
      <c r="M5" s="16"/>
      <c r="N5" s="16"/>
      <c r="O5" s="16"/>
      <c r="P5" s="16"/>
      <c r="Q5" s="16"/>
      <c r="R5" s="16"/>
      <c r="S5" s="16"/>
      <c r="T5" s="16"/>
      <c r="U5" s="16"/>
      <c r="V5" s="15"/>
    </row>
    <row r="6" spans="1:22" ht="12.75" customHeight="1"/>
    <row r="7" spans="1:22" s="1" customFormat="1" ht="12.75" customHeight="1" thickBot="1">
      <c r="A7" s="7"/>
      <c r="B7" s="101"/>
      <c r="D7" s="21"/>
      <c r="F7" s="22"/>
      <c r="G7" s="22"/>
      <c r="H7" s="21"/>
      <c r="I7" s="21"/>
      <c r="J7" s="21"/>
      <c r="K7" s="21"/>
      <c r="L7" s="21"/>
      <c r="M7" s="21"/>
      <c r="N7" s="21"/>
      <c r="O7" s="21"/>
      <c r="P7" s="21"/>
      <c r="Q7" s="21"/>
      <c r="R7" s="21"/>
      <c r="S7" s="21"/>
      <c r="T7" s="21"/>
      <c r="U7" s="21"/>
    </row>
    <row r="8" spans="1:22" customFormat="1" ht="12.75">
      <c r="A8" s="113" t="s">
        <v>12</v>
      </c>
      <c r="B8" s="114"/>
      <c r="C8" s="117" t="s">
        <v>3</v>
      </c>
      <c r="D8" s="119" t="s">
        <v>1</v>
      </c>
      <c r="E8" s="62" t="s">
        <v>2</v>
      </c>
      <c r="F8" s="89" t="s">
        <v>13</v>
      </c>
      <c r="G8" s="89" t="s">
        <v>19</v>
      </c>
      <c r="H8" s="63" t="s">
        <v>20</v>
      </c>
      <c r="I8" s="64" t="s">
        <v>2</v>
      </c>
      <c r="J8" s="62" t="s">
        <v>13</v>
      </c>
      <c r="K8" s="62" t="s">
        <v>19</v>
      </c>
      <c r="L8" s="65" t="s">
        <v>20</v>
      </c>
      <c r="M8" s="62" t="s">
        <v>2</v>
      </c>
      <c r="N8" s="62" t="s">
        <v>13</v>
      </c>
      <c r="O8" s="62" t="s">
        <v>19</v>
      </c>
      <c r="P8" s="65" t="s">
        <v>20</v>
      </c>
      <c r="Q8" s="62" t="s">
        <v>2</v>
      </c>
      <c r="R8" s="62" t="s">
        <v>13</v>
      </c>
      <c r="S8" s="62" t="s">
        <v>19</v>
      </c>
      <c r="T8" s="66" t="s">
        <v>20</v>
      </c>
      <c r="U8" s="11"/>
      <c r="V8" s="121" t="s">
        <v>11</v>
      </c>
    </row>
    <row r="9" spans="1:22" customFormat="1" ht="13.5" thickBot="1">
      <c r="A9" s="115"/>
      <c r="B9" s="116"/>
      <c r="C9" s="118"/>
      <c r="D9" s="120"/>
      <c r="E9" s="67" t="s">
        <v>47</v>
      </c>
      <c r="F9" s="90" t="s">
        <v>21</v>
      </c>
      <c r="G9" s="90" t="s">
        <v>47</v>
      </c>
      <c r="H9" s="68" t="s">
        <v>22</v>
      </c>
      <c r="I9" s="69" t="s">
        <v>48</v>
      </c>
      <c r="J9" s="67" t="s">
        <v>23</v>
      </c>
      <c r="K9" s="69" t="s">
        <v>48</v>
      </c>
      <c r="L9" s="69" t="s">
        <v>22</v>
      </c>
      <c r="M9" s="67" t="s">
        <v>49</v>
      </c>
      <c r="N9" s="67" t="s">
        <v>24</v>
      </c>
      <c r="O9" s="67" t="s">
        <v>49</v>
      </c>
      <c r="P9" s="69" t="s">
        <v>22</v>
      </c>
      <c r="Q9" s="67" t="s">
        <v>50</v>
      </c>
      <c r="R9" s="67" t="s">
        <v>25</v>
      </c>
      <c r="S9" s="67" t="s">
        <v>50</v>
      </c>
      <c r="T9" s="70" t="s">
        <v>22</v>
      </c>
      <c r="U9" s="11"/>
      <c r="V9" s="122"/>
    </row>
    <row r="10" spans="1:22" s="1" customFormat="1" ht="12.75" customHeight="1">
      <c r="A10" s="51"/>
      <c r="B10" s="76"/>
      <c r="C10" s="77"/>
      <c r="D10" s="52"/>
      <c r="E10" s="53"/>
      <c r="F10" s="108"/>
      <c r="G10" s="108"/>
      <c r="H10" s="54"/>
      <c r="I10" s="53"/>
      <c r="J10" s="53"/>
      <c r="K10" s="53"/>
      <c r="L10" s="54"/>
      <c r="M10" s="53"/>
      <c r="N10" s="53"/>
      <c r="O10" s="53"/>
      <c r="P10" s="54"/>
      <c r="Q10" s="53"/>
      <c r="R10" s="53"/>
      <c r="S10" s="53"/>
      <c r="T10" s="54"/>
      <c r="U10" s="11"/>
      <c r="V10" s="58"/>
    </row>
    <row r="11" spans="1:22" ht="12.75" customHeight="1">
      <c r="A11" s="30">
        <v>2</v>
      </c>
      <c r="B11" s="31"/>
      <c r="C11" s="81" t="s">
        <v>35</v>
      </c>
      <c r="D11" s="71">
        <v>31180620</v>
      </c>
      <c r="E11" s="71">
        <v>31180620</v>
      </c>
      <c r="F11" s="104">
        <v>21914954</v>
      </c>
      <c r="G11" s="104">
        <v>21914954</v>
      </c>
      <c r="H11" s="44">
        <f>G11/E11</f>
        <v>0.7028389429074855</v>
      </c>
      <c r="I11" s="71">
        <v>31180620</v>
      </c>
      <c r="J11" s="71">
        <f>+K11-G11</f>
        <v>8170372</v>
      </c>
      <c r="K11" s="71">
        <v>30085326</v>
      </c>
      <c r="L11" s="44">
        <f>K11/I11</f>
        <v>0.96487260355951865</v>
      </c>
      <c r="M11" s="71"/>
      <c r="N11" s="71">
        <f>+O11-K11</f>
        <v>-30085326</v>
      </c>
      <c r="O11" s="71"/>
      <c r="P11" s="44" t="e">
        <f>O11/M11</f>
        <v>#DIV/0!</v>
      </c>
      <c r="Q11" s="71"/>
      <c r="R11" s="71">
        <f>+S11-O11</f>
        <v>0</v>
      </c>
      <c r="S11" s="71"/>
      <c r="T11" s="44" t="e">
        <f>S11/Q11</f>
        <v>#DIV/0!</v>
      </c>
      <c r="V11" s="56"/>
    </row>
    <row r="12" spans="1:22" ht="12.75" customHeight="1">
      <c r="A12" s="30"/>
      <c r="B12" s="31"/>
      <c r="C12" s="81"/>
      <c r="D12" s="71"/>
      <c r="E12" s="71"/>
      <c r="F12" s="104"/>
      <c r="G12" s="104"/>
      <c r="H12" s="44"/>
      <c r="I12" s="71"/>
      <c r="J12" s="71"/>
      <c r="K12" s="71"/>
      <c r="L12" s="44"/>
      <c r="M12" s="71"/>
      <c r="N12" s="71"/>
      <c r="O12" s="71"/>
      <c r="P12" s="44"/>
      <c r="Q12" s="71"/>
      <c r="R12" s="71"/>
      <c r="S12" s="71"/>
      <c r="T12" s="44"/>
      <c r="V12" s="56"/>
    </row>
    <row r="13" spans="1:22" ht="12.75" customHeight="1">
      <c r="A13" s="30">
        <v>3</v>
      </c>
      <c r="B13" s="31"/>
      <c r="C13" s="81" t="s">
        <v>36</v>
      </c>
      <c r="D13" s="71">
        <v>122194382</v>
      </c>
      <c r="E13" s="71">
        <v>122194382</v>
      </c>
      <c r="F13" s="104">
        <v>0</v>
      </c>
      <c r="G13" s="104">
        <v>0</v>
      </c>
      <c r="H13" s="100">
        <f>G13/E13</f>
        <v>0</v>
      </c>
      <c r="I13" s="71">
        <v>122194382</v>
      </c>
      <c r="J13" s="71">
        <f>+K13-G13</f>
        <v>5297195</v>
      </c>
      <c r="K13" s="71">
        <v>5297195</v>
      </c>
      <c r="L13" s="44">
        <f>K13/I13</f>
        <v>4.3350560912039308E-2</v>
      </c>
      <c r="M13" s="71"/>
      <c r="N13" s="71">
        <f>+O13-K13</f>
        <v>-5297195</v>
      </c>
      <c r="O13" s="71"/>
      <c r="P13" s="44" t="e">
        <f>O13/M13</f>
        <v>#DIV/0!</v>
      </c>
      <c r="Q13" s="71"/>
      <c r="R13" s="71">
        <f>+S13-O13</f>
        <v>0</v>
      </c>
      <c r="S13" s="71"/>
      <c r="T13" s="44" t="e">
        <f>S13/Q13</f>
        <v>#DIV/0!</v>
      </c>
      <c r="V13" s="56"/>
    </row>
    <row r="14" spans="1:22" ht="24">
      <c r="A14" s="30"/>
      <c r="B14" s="31"/>
      <c r="C14" s="29" t="s">
        <v>46</v>
      </c>
      <c r="D14" s="71"/>
      <c r="E14" s="71"/>
      <c r="F14" s="104"/>
      <c r="G14" s="104"/>
      <c r="H14" s="44"/>
      <c r="I14" s="71"/>
      <c r="J14" s="71"/>
      <c r="K14" s="71"/>
      <c r="L14" s="44"/>
      <c r="M14" s="71"/>
      <c r="N14" s="71"/>
      <c r="O14" s="71"/>
      <c r="P14" s="44"/>
      <c r="Q14" s="71"/>
      <c r="R14" s="71"/>
      <c r="S14" s="71"/>
      <c r="T14" s="44"/>
      <c r="V14" s="56"/>
    </row>
    <row r="15" spans="1:22" ht="24" customHeight="1">
      <c r="A15" s="30"/>
      <c r="B15" s="31" t="s">
        <v>16</v>
      </c>
      <c r="C15" s="29" t="s">
        <v>51</v>
      </c>
      <c r="D15" s="71">
        <v>15466515</v>
      </c>
      <c r="E15" s="71">
        <v>15466515</v>
      </c>
      <c r="F15" s="104">
        <v>0</v>
      </c>
      <c r="G15" s="104">
        <v>0</v>
      </c>
      <c r="H15" s="44">
        <f t="shared" ref="H15:H18" si="0">G15/E15</f>
        <v>0</v>
      </c>
      <c r="I15" s="71">
        <v>15466515</v>
      </c>
      <c r="J15" s="129">
        <f t="shared" ref="J15:J17" si="1">+K15-G15</f>
        <v>5297195</v>
      </c>
      <c r="K15" s="129">
        <v>5297195</v>
      </c>
      <c r="L15" s="44">
        <f>K15/(I15+I16+I17)</f>
        <v>4.4291362119367926E-2</v>
      </c>
      <c r="M15" s="71"/>
      <c r="N15" s="71">
        <f t="shared" ref="N15:N18" si="2">+O15-K15</f>
        <v>-5297195</v>
      </c>
      <c r="O15" s="123"/>
      <c r="P15" s="44" t="e">
        <f t="shared" ref="P15:P18" si="3">O15/M15</f>
        <v>#DIV/0!</v>
      </c>
      <c r="Q15" s="71"/>
      <c r="R15" s="71">
        <f t="shared" ref="R15:R18" si="4">+S15-O15</f>
        <v>0</v>
      </c>
      <c r="S15" s="123"/>
      <c r="T15" s="44"/>
      <c r="V15" s="126"/>
    </row>
    <row r="16" spans="1:22" ht="36">
      <c r="A16" s="55"/>
      <c r="B16" s="31" t="s">
        <v>17</v>
      </c>
      <c r="C16" s="29" t="s">
        <v>52</v>
      </c>
      <c r="D16" s="71">
        <v>17866492</v>
      </c>
      <c r="E16" s="71">
        <v>17866492</v>
      </c>
      <c r="F16" s="104">
        <v>0</v>
      </c>
      <c r="G16" s="104">
        <v>0</v>
      </c>
      <c r="H16" s="44">
        <f t="shared" si="0"/>
        <v>0</v>
      </c>
      <c r="I16" s="71">
        <v>17866492</v>
      </c>
      <c r="J16" s="130">
        <f t="shared" si="1"/>
        <v>0</v>
      </c>
      <c r="K16" s="130"/>
      <c r="L16" s="44">
        <f t="shared" ref="L16:L17" si="5">K16/(I16+I17+I18)</f>
        <v>0</v>
      </c>
      <c r="M16" s="71"/>
      <c r="N16" s="71">
        <f t="shared" si="2"/>
        <v>0</v>
      </c>
      <c r="O16" s="124"/>
      <c r="P16" s="44" t="e">
        <f t="shared" si="3"/>
        <v>#DIV/0!</v>
      </c>
      <c r="Q16" s="71"/>
      <c r="R16" s="71">
        <f t="shared" si="4"/>
        <v>0</v>
      </c>
      <c r="S16" s="124"/>
      <c r="T16" s="44"/>
      <c r="V16" s="127"/>
    </row>
    <row r="17" spans="1:22" ht="24">
      <c r="A17" s="55"/>
      <c r="B17" s="31" t="s">
        <v>18</v>
      </c>
      <c r="C17" s="29" t="s">
        <v>53</v>
      </c>
      <c r="D17" s="71">
        <v>86265821</v>
      </c>
      <c r="E17" s="71">
        <v>86265821</v>
      </c>
      <c r="F17" s="104">
        <v>0</v>
      </c>
      <c r="G17" s="104">
        <v>0</v>
      </c>
      <c r="H17" s="44">
        <f t="shared" si="0"/>
        <v>0</v>
      </c>
      <c r="I17" s="71">
        <v>86265821</v>
      </c>
      <c r="J17" s="131">
        <f t="shared" si="1"/>
        <v>0</v>
      </c>
      <c r="K17" s="131"/>
      <c r="L17" s="44">
        <f t="shared" si="5"/>
        <v>0</v>
      </c>
      <c r="M17" s="71"/>
      <c r="N17" s="71">
        <f t="shared" si="2"/>
        <v>0</v>
      </c>
      <c r="O17" s="125"/>
      <c r="P17" s="44" t="e">
        <f t="shared" si="3"/>
        <v>#DIV/0!</v>
      </c>
      <c r="Q17" s="71"/>
      <c r="R17" s="71">
        <f t="shared" si="4"/>
        <v>0</v>
      </c>
      <c r="S17" s="125"/>
      <c r="T17" s="44"/>
      <c r="V17" s="128"/>
    </row>
    <row r="18" spans="1:22" ht="48">
      <c r="A18" s="55"/>
      <c r="B18" s="31"/>
      <c r="C18" s="29" t="s">
        <v>54</v>
      </c>
      <c r="D18" s="71">
        <v>2595554</v>
      </c>
      <c r="E18" s="71">
        <v>2595554</v>
      </c>
      <c r="F18" s="104">
        <v>0</v>
      </c>
      <c r="G18" s="104">
        <v>0</v>
      </c>
      <c r="H18" s="44">
        <f t="shared" si="0"/>
        <v>0</v>
      </c>
      <c r="I18" s="71">
        <v>2595554</v>
      </c>
      <c r="J18" s="71">
        <f t="shared" ref="J18" si="6">+K18-G18</f>
        <v>0</v>
      </c>
      <c r="K18" s="104">
        <v>0</v>
      </c>
      <c r="L18" s="44">
        <f t="shared" ref="L18" si="7">K18/I18</f>
        <v>0</v>
      </c>
      <c r="M18" s="71"/>
      <c r="N18" s="71">
        <f t="shared" si="2"/>
        <v>0</v>
      </c>
      <c r="O18" s="72"/>
      <c r="P18" s="44" t="e">
        <f t="shared" si="3"/>
        <v>#DIV/0!</v>
      </c>
      <c r="Q18" s="71"/>
      <c r="R18" s="71">
        <f t="shared" si="4"/>
        <v>0</v>
      </c>
      <c r="S18" s="72"/>
      <c r="T18" s="44" t="e">
        <f t="shared" ref="T18" si="8">S18/Q18</f>
        <v>#DIV/0!</v>
      </c>
      <c r="V18" s="74"/>
    </row>
    <row r="19" spans="1:22">
      <c r="A19" s="55"/>
      <c r="B19" s="31"/>
      <c r="C19" s="29"/>
      <c r="D19" s="71"/>
      <c r="E19" s="71"/>
      <c r="F19" s="104"/>
      <c r="G19" s="104"/>
      <c r="H19" s="44"/>
      <c r="I19" s="71"/>
      <c r="J19" s="71"/>
      <c r="K19" s="71"/>
      <c r="L19" s="44"/>
      <c r="M19" s="71"/>
      <c r="N19" s="71"/>
      <c r="O19" s="71"/>
      <c r="P19" s="44"/>
      <c r="Q19" s="71"/>
      <c r="R19" s="71"/>
      <c r="S19" s="71"/>
      <c r="T19" s="44"/>
      <c r="V19" s="56"/>
    </row>
    <row r="20" spans="1:22" ht="12.75" customHeight="1">
      <c r="A20" s="79">
        <v>4</v>
      </c>
      <c r="B20" s="80"/>
      <c r="C20" s="81" t="s">
        <v>37</v>
      </c>
      <c r="D20" s="71">
        <v>10</v>
      </c>
      <c r="E20" s="71">
        <v>10</v>
      </c>
      <c r="F20" s="104">
        <v>0</v>
      </c>
      <c r="G20" s="104">
        <v>0</v>
      </c>
      <c r="H20" s="44">
        <f>G20/E20</f>
        <v>0</v>
      </c>
      <c r="I20" s="71">
        <v>1400097</v>
      </c>
      <c r="J20" s="71">
        <f>+K20-G20</f>
        <v>1400096</v>
      </c>
      <c r="K20" s="71">
        <v>1400096</v>
      </c>
      <c r="L20" s="44">
        <f>K20/I20</f>
        <v>0.99999928576377206</v>
      </c>
      <c r="M20" s="71"/>
      <c r="N20" s="71">
        <f>+O20-K20</f>
        <v>-1400096</v>
      </c>
      <c r="O20" s="71"/>
      <c r="P20" s="44" t="e">
        <f>O20/M20</f>
        <v>#DIV/0!</v>
      </c>
      <c r="Q20" s="71"/>
      <c r="R20" s="71">
        <f>+S20-O20</f>
        <v>0</v>
      </c>
      <c r="S20" s="71"/>
      <c r="T20" s="44" t="e">
        <f>S20/Q20</f>
        <v>#DIV/0!</v>
      </c>
      <c r="V20" s="56"/>
    </row>
    <row r="21" spans="1:22" ht="12.75" customHeight="1">
      <c r="A21" s="79"/>
      <c r="B21" s="80"/>
      <c r="C21" s="81"/>
      <c r="D21" s="71"/>
      <c r="E21" s="71"/>
      <c r="F21" s="104"/>
      <c r="G21" s="104"/>
      <c r="H21" s="44"/>
      <c r="I21" s="71"/>
      <c r="J21" s="71"/>
      <c r="K21" s="71"/>
      <c r="L21" s="44"/>
      <c r="M21" s="71"/>
      <c r="N21" s="71"/>
      <c r="O21" s="71"/>
      <c r="P21" s="44"/>
      <c r="Q21" s="71"/>
      <c r="R21" s="71"/>
      <c r="S21" s="71"/>
      <c r="T21" s="44"/>
      <c r="V21" s="56"/>
    </row>
    <row r="22" spans="1:22" ht="12.75" customHeight="1">
      <c r="A22" s="30">
        <v>5</v>
      </c>
      <c r="B22" s="31"/>
      <c r="C22" s="36" t="s">
        <v>38</v>
      </c>
      <c r="D22" s="71">
        <v>24303705</v>
      </c>
      <c r="E22" s="71">
        <v>24303705</v>
      </c>
      <c r="F22" s="104">
        <v>0</v>
      </c>
      <c r="G22" s="104">
        <v>0</v>
      </c>
      <c r="H22" s="44">
        <f>G22/E22</f>
        <v>0</v>
      </c>
      <c r="I22" s="71">
        <v>24303705</v>
      </c>
      <c r="J22" s="71">
        <f>+K22-G22</f>
        <v>24303705</v>
      </c>
      <c r="K22" s="71">
        <v>24303705</v>
      </c>
      <c r="L22" s="44">
        <f>K22/I22</f>
        <v>1</v>
      </c>
      <c r="M22" s="71"/>
      <c r="N22" s="71">
        <f>+O22-K22</f>
        <v>-24303705</v>
      </c>
      <c r="O22" s="71"/>
      <c r="P22" s="44" t="e">
        <f>O22/M22</f>
        <v>#DIV/0!</v>
      </c>
      <c r="Q22" s="71"/>
      <c r="R22" s="71">
        <f>+S22-O22</f>
        <v>0</v>
      </c>
      <c r="S22" s="71"/>
      <c r="T22" s="44" t="e">
        <f>S22/Q22</f>
        <v>#DIV/0!</v>
      </c>
      <c r="V22" s="56"/>
    </row>
    <row r="23" spans="1:22" ht="12.75" customHeight="1">
      <c r="A23" s="30"/>
      <c r="B23" s="31"/>
      <c r="C23" s="36"/>
      <c r="D23" s="71"/>
      <c r="E23" s="71"/>
      <c r="F23" s="104"/>
      <c r="G23" s="104"/>
      <c r="H23" s="44"/>
      <c r="I23" s="71"/>
      <c r="J23" s="71"/>
      <c r="K23" s="71"/>
      <c r="L23" s="44"/>
      <c r="M23" s="71"/>
      <c r="N23" s="71"/>
      <c r="O23" s="71"/>
      <c r="P23" s="44"/>
      <c r="Q23" s="71"/>
      <c r="R23" s="71"/>
      <c r="S23" s="71"/>
      <c r="T23" s="44"/>
      <c r="V23" s="56"/>
    </row>
    <row r="24" spans="1:22" ht="12.75" customHeight="1">
      <c r="A24" s="30">
        <v>6</v>
      </c>
      <c r="B24" s="31"/>
      <c r="C24" s="36" t="s">
        <v>39</v>
      </c>
      <c r="D24" s="71">
        <v>21168318</v>
      </c>
      <c r="E24" s="71">
        <v>21168318</v>
      </c>
      <c r="F24" s="104">
        <v>0</v>
      </c>
      <c r="G24" s="104">
        <v>0</v>
      </c>
      <c r="H24" s="44">
        <f>G24/E24</f>
        <v>0</v>
      </c>
      <c r="I24" s="71">
        <v>21168318</v>
      </c>
      <c r="J24" s="71">
        <f>+K24-G24</f>
        <v>587711</v>
      </c>
      <c r="K24" s="71">
        <v>587711</v>
      </c>
      <c r="L24" s="44">
        <f>K24/I24</f>
        <v>2.7763708009299559E-2</v>
      </c>
      <c r="M24" s="71"/>
      <c r="N24" s="71">
        <f>+O24-K24</f>
        <v>-587711</v>
      </c>
      <c r="O24" s="71"/>
      <c r="P24" s="44" t="e">
        <f>O24/M24</f>
        <v>#DIV/0!</v>
      </c>
      <c r="Q24" s="71"/>
      <c r="R24" s="71">
        <f>+S24-O24</f>
        <v>0</v>
      </c>
      <c r="S24" s="71"/>
      <c r="T24" s="44" t="e">
        <f>S24/Q24</f>
        <v>#DIV/0!</v>
      </c>
      <c r="V24" s="56"/>
    </row>
    <row r="25" spans="1:22" ht="12.75" customHeight="1">
      <c r="A25" s="30"/>
      <c r="B25" s="31"/>
      <c r="C25" s="36"/>
      <c r="D25" s="71"/>
      <c r="E25" s="71"/>
      <c r="F25" s="104"/>
      <c r="G25" s="104"/>
      <c r="H25" s="44"/>
      <c r="I25" s="71"/>
      <c r="J25" s="71"/>
      <c r="K25" s="71"/>
      <c r="L25" s="44"/>
      <c r="M25" s="71"/>
      <c r="N25" s="71"/>
      <c r="O25" s="71"/>
      <c r="P25" s="44"/>
      <c r="Q25" s="71"/>
      <c r="R25" s="71"/>
      <c r="S25" s="71"/>
      <c r="T25" s="44"/>
      <c r="V25" s="56"/>
    </row>
    <row r="26" spans="1:22" ht="12.75" customHeight="1">
      <c r="A26" s="30">
        <v>7</v>
      </c>
      <c r="B26" s="31"/>
      <c r="C26" s="36" t="s">
        <v>44</v>
      </c>
      <c r="D26" s="71">
        <v>90351388</v>
      </c>
      <c r="E26" s="71">
        <v>90351388</v>
      </c>
      <c r="F26" s="104">
        <v>16563869</v>
      </c>
      <c r="G26" s="104">
        <v>16563869</v>
      </c>
      <c r="H26" s="44">
        <f>G26/E26</f>
        <v>0.18332722237759091</v>
      </c>
      <c r="I26" s="71">
        <v>90351388</v>
      </c>
      <c r="J26" s="71">
        <f>+K26-G26</f>
        <v>17703927</v>
      </c>
      <c r="K26" s="71">
        <v>34267796</v>
      </c>
      <c r="L26" s="44">
        <f>K26/I26</f>
        <v>0.37927249108779604</v>
      </c>
      <c r="M26" s="71"/>
      <c r="N26" s="71">
        <f>+O26-K26</f>
        <v>-34267796</v>
      </c>
      <c r="O26" s="71"/>
      <c r="P26" s="44" t="e">
        <f>O26/M26</f>
        <v>#DIV/0!</v>
      </c>
      <c r="Q26" s="71"/>
      <c r="R26" s="71">
        <f>+S26-O26</f>
        <v>0</v>
      </c>
      <c r="S26" s="71"/>
      <c r="T26" s="44" t="e">
        <f>S26/Q26</f>
        <v>#DIV/0!</v>
      </c>
      <c r="V26" s="56"/>
    </row>
    <row r="27" spans="1:22" ht="36">
      <c r="A27" s="30"/>
      <c r="B27" s="80" t="s">
        <v>29</v>
      </c>
      <c r="C27" s="29" t="s">
        <v>42</v>
      </c>
      <c r="D27" s="71">
        <v>1779770</v>
      </c>
      <c r="E27" s="71">
        <v>1779770</v>
      </c>
      <c r="F27" s="104">
        <v>0</v>
      </c>
      <c r="G27" s="104">
        <v>0</v>
      </c>
      <c r="H27" s="44">
        <f t="shared" ref="H27:H28" si="9">G27/E27</f>
        <v>0</v>
      </c>
      <c r="I27" s="71">
        <v>1779770</v>
      </c>
      <c r="J27" s="71">
        <f>+K27-G27</f>
        <v>1091</v>
      </c>
      <c r="K27" s="104">
        <v>1091</v>
      </c>
      <c r="L27" s="44">
        <f t="shared" ref="L27:L28" si="10">K27/I27</f>
        <v>6.1300055625165047E-4</v>
      </c>
      <c r="M27" s="71"/>
      <c r="N27" s="71">
        <f>+O27-K27</f>
        <v>-1091</v>
      </c>
      <c r="O27" s="72"/>
      <c r="P27" s="44" t="e">
        <f>O27/M27</f>
        <v>#DIV/0!</v>
      </c>
      <c r="Q27" s="71"/>
      <c r="R27" s="71">
        <f>+S27-O27</f>
        <v>0</v>
      </c>
      <c r="S27" s="72"/>
      <c r="T27" s="44" t="e">
        <f>S27/Q27</f>
        <v>#DIV/0!</v>
      </c>
      <c r="V27" s="56"/>
    </row>
    <row r="28" spans="1:22" ht="24">
      <c r="A28" s="30"/>
      <c r="B28" s="80" t="s">
        <v>29</v>
      </c>
      <c r="C28" s="29" t="s">
        <v>55</v>
      </c>
      <c r="D28" s="71">
        <v>3067500</v>
      </c>
      <c r="E28" s="71">
        <v>3067500</v>
      </c>
      <c r="F28" s="104">
        <v>0</v>
      </c>
      <c r="G28" s="104">
        <v>0</v>
      </c>
      <c r="H28" s="44">
        <f t="shared" si="9"/>
        <v>0</v>
      </c>
      <c r="I28" s="71">
        <v>3067500</v>
      </c>
      <c r="J28" s="71">
        <f>+K28-G28</f>
        <v>2800</v>
      </c>
      <c r="K28" s="104">
        <v>2800</v>
      </c>
      <c r="L28" s="44">
        <f t="shared" si="10"/>
        <v>9.1279543602281984E-4</v>
      </c>
      <c r="M28" s="71"/>
      <c r="N28" s="71"/>
      <c r="O28" s="72"/>
      <c r="P28" s="44"/>
      <c r="Q28" s="71"/>
      <c r="R28" s="71"/>
      <c r="S28" s="72"/>
      <c r="T28" s="44"/>
      <c r="V28" s="56"/>
    </row>
    <row r="29" spans="1:22" ht="12.75" customHeight="1">
      <c r="A29" s="30"/>
      <c r="B29" s="31" t="s">
        <v>30</v>
      </c>
      <c r="C29" s="81" t="s">
        <v>26</v>
      </c>
      <c r="D29" s="71">
        <v>10</v>
      </c>
      <c r="E29" s="71">
        <v>10</v>
      </c>
      <c r="F29" s="104"/>
      <c r="G29" s="104"/>
      <c r="H29" s="44"/>
      <c r="I29" s="71">
        <v>10</v>
      </c>
      <c r="J29" s="71"/>
      <c r="K29" s="104"/>
      <c r="L29" s="44"/>
      <c r="M29" s="71"/>
      <c r="N29" s="71"/>
      <c r="O29" s="71"/>
      <c r="P29" s="44"/>
      <c r="Q29" s="71"/>
      <c r="R29" s="71"/>
      <c r="S29" s="71"/>
      <c r="T29" s="44"/>
      <c r="V29" s="56"/>
    </row>
    <row r="30" spans="1:22">
      <c r="A30" s="30"/>
      <c r="B30" s="31" t="s">
        <v>30</v>
      </c>
      <c r="C30" s="29" t="s">
        <v>27</v>
      </c>
      <c r="D30" s="71">
        <v>516128</v>
      </c>
      <c r="E30" s="71">
        <v>516128</v>
      </c>
      <c r="F30" s="104">
        <v>21864</v>
      </c>
      <c r="G30" s="104">
        <v>21864</v>
      </c>
      <c r="H30" s="44">
        <f t="shared" ref="H30" si="11">G30/E30</f>
        <v>4.2361584723169449E-2</v>
      </c>
      <c r="I30" s="71">
        <v>516128</v>
      </c>
      <c r="J30" s="71">
        <f>+K30-G30</f>
        <v>41348</v>
      </c>
      <c r="K30" s="104">
        <v>63212</v>
      </c>
      <c r="L30" s="44">
        <f t="shared" ref="L30" si="12">K30/I30</f>
        <v>0.12247349494698989</v>
      </c>
      <c r="M30" s="71"/>
      <c r="N30" s="71">
        <f>+O30-K30</f>
        <v>-63212</v>
      </c>
      <c r="O30" s="72"/>
      <c r="P30" s="44" t="e">
        <f>O30/M30</f>
        <v>#DIV/0!</v>
      </c>
      <c r="Q30" s="71"/>
      <c r="R30" s="71">
        <f>+S30-O30</f>
        <v>0</v>
      </c>
      <c r="S30" s="72"/>
      <c r="T30" s="44" t="e">
        <f>S30/Q30</f>
        <v>#DIV/0!</v>
      </c>
      <c r="V30" s="56"/>
    </row>
    <row r="31" spans="1:22" ht="12.75" customHeight="1">
      <c r="A31" s="30"/>
      <c r="B31" s="31"/>
      <c r="C31" s="36"/>
      <c r="D31" s="71"/>
      <c r="E31" s="71"/>
      <c r="F31" s="104"/>
      <c r="G31" s="104"/>
      <c r="H31" s="44"/>
      <c r="I31" s="71"/>
      <c r="J31" s="71"/>
      <c r="K31" s="71"/>
      <c r="L31" s="44"/>
      <c r="M31" s="71"/>
      <c r="N31" s="71"/>
      <c r="O31" s="71"/>
      <c r="P31" s="44"/>
      <c r="Q31" s="71"/>
      <c r="R31" s="71"/>
      <c r="S31" s="71"/>
      <c r="T31" s="44"/>
      <c r="V31" s="56"/>
    </row>
    <row r="32" spans="1:22" ht="12.75" customHeight="1" thickBot="1">
      <c r="A32" s="32"/>
      <c r="B32" s="33"/>
      <c r="C32" s="35"/>
      <c r="D32" s="34"/>
      <c r="E32" s="34"/>
      <c r="F32" s="61"/>
      <c r="G32" s="61"/>
      <c r="H32" s="49"/>
      <c r="I32" s="34"/>
      <c r="J32" s="34"/>
      <c r="K32" s="34"/>
      <c r="L32" s="49"/>
      <c r="M32" s="34"/>
      <c r="N32" s="34"/>
      <c r="O32" s="34"/>
      <c r="P32" s="49"/>
      <c r="Q32" s="34"/>
      <c r="R32" s="34"/>
      <c r="S32" s="34"/>
      <c r="T32" s="49"/>
      <c r="V32" s="59"/>
    </row>
    <row r="33" spans="1:1" ht="12.75" customHeight="1">
      <c r="A33" s="7"/>
    </row>
    <row r="34" spans="1:1" ht="12.75" customHeight="1"/>
    <row r="35" spans="1:1" ht="12.75" customHeight="1"/>
    <row r="36" spans="1:1" ht="12.75" customHeight="1"/>
    <row r="37" spans="1:1" ht="12.75" customHeight="1"/>
    <row r="38" spans="1:1" ht="12.75" customHeight="1"/>
    <row r="39" spans="1:1" ht="12.75" customHeight="1"/>
    <row r="40" spans="1:1" ht="12.75" customHeight="1"/>
    <row r="41" spans="1:1" ht="12.75" customHeight="1"/>
    <row r="42" spans="1:1" ht="12.75" customHeight="1"/>
    <row r="43" spans="1:1" ht="12.75" customHeight="1"/>
    <row r="44" spans="1:1" ht="12.75" customHeight="1"/>
    <row r="45" spans="1:1" ht="12.75" customHeight="1"/>
    <row r="46" spans="1:1" ht="12.75" customHeight="1"/>
    <row r="47" spans="1:1" ht="12.75" customHeight="1"/>
    <row r="48" spans="1:1" ht="12.75" customHeight="1"/>
    <row r="49" ht="12.75" customHeight="1"/>
    <row r="50" ht="12.75" customHeight="1"/>
    <row r="51" ht="12.75" customHeight="1"/>
    <row r="52" ht="12.75" customHeight="1"/>
  </sheetData>
  <mergeCells count="11">
    <mergeCell ref="O15:O17"/>
    <mergeCell ref="V15:V17"/>
    <mergeCell ref="A1:V1"/>
    <mergeCell ref="A2:V2"/>
    <mergeCell ref="A8:B9"/>
    <mergeCell ref="C8:C9"/>
    <mergeCell ref="D8:D9"/>
    <mergeCell ref="V8:V9"/>
    <mergeCell ref="S15:S17"/>
    <mergeCell ref="K15:K17"/>
    <mergeCell ref="J15:J17"/>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6"/>
  <sheetViews>
    <sheetView workbookViewId="0">
      <selection activeCell="K22" sqref="K22"/>
    </sheetView>
  </sheetViews>
  <sheetFormatPr baseColWidth="10" defaultRowHeight="12.75"/>
  <cols>
    <col min="1" max="1" width="4.140625" customWidth="1"/>
    <col min="2" max="2" width="2" bestFit="1" customWidth="1"/>
    <col min="3" max="3" width="42.5703125" bestFit="1" customWidth="1"/>
    <col min="4" max="4" width="13.7109375" customWidth="1"/>
    <col min="5" max="8" width="13.7109375" hidden="1" customWidth="1"/>
    <col min="9" max="10" width="11.42578125" customWidth="1"/>
    <col min="11" max="11" width="14.140625" customWidth="1"/>
    <col min="12" max="12" width="11.42578125" customWidth="1"/>
    <col min="13" max="20" width="11.42578125" hidden="1" customWidth="1"/>
    <col min="21" max="21" width="1.28515625" customWidth="1"/>
    <col min="22" max="22" width="45.7109375" customWidth="1"/>
  </cols>
  <sheetData>
    <row r="1" spans="1:22">
      <c r="A1" s="109" t="s">
        <v>57</v>
      </c>
      <c r="B1" s="110"/>
      <c r="C1" s="110"/>
      <c r="D1" s="110"/>
      <c r="E1" s="110"/>
      <c r="F1" s="110"/>
      <c r="G1" s="110"/>
      <c r="H1" s="110"/>
      <c r="I1" s="110"/>
      <c r="J1" s="110"/>
      <c r="K1" s="110"/>
      <c r="L1" s="110"/>
      <c r="M1" s="110"/>
      <c r="N1" s="110"/>
      <c r="O1" s="110"/>
      <c r="P1" s="110"/>
      <c r="Q1" s="110"/>
      <c r="R1" s="110"/>
      <c r="S1" s="110"/>
      <c r="T1" s="110"/>
      <c r="U1" s="110"/>
      <c r="V1" s="110"/>
    </row>
    <row r="2" spans="1:22">
      <c r="A2" s="111" t="s">
        <v>15</v>
      </c>
      <c r="B2" s="112"/>
      <c r="C2" s="112"/>
      <c r="D2" s="112"/>
      <c r="E2" s="112"/>
      <c r="F2" s="112"/>
      <c r="G2" s="112"/>
      <c r="H2" s="112"/>
      <c r="I2" s="112"/>
      <c r="J2" s="112"/>
      <c r="K2" s="112"/>
      <c r="L2" s="112"/>
      <c r="M2" s="112"/>
      <c r="N2" s="112"/>
      <c r="O2" s="112"/>
      <c r="P2" s="112"/>
      <c r="Q2" s="112"/>
      <c r="R2" s="112"/>
      <c r="S2" s="112"/>
      <c r="T2" s="112"/>
      <c r="U2" s="112"/>
      <c r="V2" s="112"/>
    </row>
    <row r="3" spans="1:22">
      <c r="A3" s="8"/>
      <c r="B3" s="9"/>
      <c r="C3" s="10"/>
      <c r="D3" s="11"/>
      <c r="E3" s="11"/>
      <c r="F3" s="11"/>
      <c r="G3" s="11"/>
      <c r="H3" s="11"/>
      <c r="I3" s="11"/>
      <c r="J3" s="11"/>
      <c r="K3" s="11"/>
      <c r="L3" s="11"/>
      <c r="M3" s="11"/>
      <c r="N3" s="11"/>
      <c r="O3" s="12"/>
      <c r="P3" s="11"/>
      <c r="Q3" s="11"/>
      <c r="R3" s="11"/>
      <c r="S3" s="11"/>
      <c r="T3" s="11"/>
      <c r="U3" s="11"/>
      <c r="V3" s="10"/>
    </row>
    <row r="4" spans="1:22">
      <c r="A4" s="13" t="s">
        <v>33</v>
      </c>
      <c r="B4" s="14"/>
      <c r="C4" s="15"/>
      <c r="D4" s="16"/>
      <c r="E4" s="16"/>
      <c r="F4" s="16"/>
      <c r="G4" s="16"/>
      <c r="H4" s="16"/>
      <c r="I4" s="16"/>
      <c r="J4" s="16"/>
      <c r="K4" s="16"/>
      <c r="L4" s="16"/>
      <c r="M4" s="16"/>
      <c r="N4" s="16"/>
      <c r="O4" s="16"/>
      <c r="P4" s="16"/>
      <c r="Q4" s="16"/>
      <c r="R4" s="16"/>
      <c r="S4" s="16"/>
      <c r="T4" s="16"/>
      <c r="U4" s="16"/>
      <c r="V4" s="15"/>
    </row>
    <row r="5" spans="1:22">
      <c r="A5" s="13" t="s">
        <v>41</v>
      </c>
      <c r="B5" s="14"/>
      <c r="C5" s="15"/>
      <c r="D5" s="16"/>
      <c r="E5" s="16"/>
      <c r="F5" s="16"/>
      <c r="G5" s="16"/>
      <c r="H5" s="16"/>
      <c r="I5" s="16"/>
      <c r="J5" s="16"/>
      <c r="K5" s="16"/>
      <c r="L5" s="16"/>
      <c r="M5" s="16"/>
      <c r="N5" s="16"/>
      <c r="O5" s="16"/>
      <c r="P5" s="16"/>
      <c r="Q5" s="16"/>
      <c r="R5" s="16"/>
      <c r="S5" s="16"/>
      <c r="T5" s="16"/>
      <c r="U5" s="16"/>
      <c r="V5" s="15"/>
    </row>
    <row r="7" spans="1:22" ht="13.5" thickBot="1">
      <c r="A7" s="7"/>
      <c r="B7" s="73"/>
      <c r="C7" s="1"/>
      <c r="D7" s="21"/>
      <c r="E7" s="21"/>
      <c r="F7" s="21"/>
      <c r="G7" s="21"/>
      <c r="H7" s="21"/>
      <c r="I7" s="21"/>
      <c r="J7" s="21"/>
      <c r="K7" s="21"/>
      <c r="L7" s="21"/>
      <c r="M7" s="21"/>
      <c r="N7" s="21"/>
      <c r="O7" s="21"/>
      <c r="P7" s="21"/>
      <c r="Q7" s="21"/>
      <c r="R7" s="21"/>
      <c r="S7" s="21"/>
      <c r="T7" s="21"/>
      <c r="U7" s="21"/>
      <c r="V7" s="1"/>
    </row>
    <row r="8" spans="1:22">
      <c r="A8" s="132" t="s">
        <v>12</v>
      </c>
      <c r="B8" s="133"/>
      <c r="C8" s="136" t="s">
        <v>3</v>
      </c>
      <c r="D8" s="138" t="s">
        <v>1</v>
      </c>
      <c r="E8" s="38" t="s">
        <v>2</v>
      </c>
      <c r="F8" s="38" t="s">
        <v>13</v>
      </c>
      <c r="G8" s="38" t="s">
        <v>19</v>
      </c>
      <c r="H8" s="47" t="s">
        <v>20</v>
      </c>
      <c r="I8" s="45" t="s">
        <v>2</v>
      </c>
      <c r="J8" s="38" t="s">
        <v>13</v>
      </c>
      <c r="K8" s="38" t="s">
        <v>19</v>
      </c>
      <c r="L8" s="39" t="s">
        <v>20</v>
      </c>
      <c r="M8" s="38" t="s">
        <v>2</v>
      </c>
      <c r="N8" s="38" t="s">
        <v>13</v>
      </c>
      <c r="O8" s="38" t="s">
        <v>19</v>
      </c>
      <c r="P8" s="39" t="s">
        <v>20</v>
      </c>
      <c r="Q8" s="38" t="s">
        <v>2</v>
      </c>
      <c r="R8" s="38" t="s">
        <v>13</v>
      </c>
      <c r="S8" s="38" t="s">
        <v>19</v>
      </c>
      <c r="T8" s="40" t="s">
        <v>20</v>
      </c>
      <c r="U8" s="12"/>
      <c r="V8" s="140" t="s">
        <v>11</v>
      </c>
    </row>
    <row r="9" spans="1:22" ht="13.5" thickBot="1">
      <c r="A9" s="134"/>
      <c r="B9" s="135"/>
      <c r="C9" s="137"/>
      <c r="D9" s="139"/>
      <c r="E9" s="90" t="s">
        <v>47</v>
      </c>
      <c r="F9" s="41" t="s">
        <v>21</v>
      </c>
      <c r="G9" s="90" t="s">
        <v>47</v>
      </c>
      <c r="H9" s="46" t="s">
        <v>22</v>
      </c>
      <c r="I9" s="91" t="s">
        <v>48</v>
      </c>
      <c r="J9" s="41" t="s">
        <v>23</v>
      </c>
      <c r="K9" s="91" t="s">
        <v>48</v>
      </c>
      <c r="L9" s="42" t="s">
        <v>22</v>
      </c>
      <c r="M9" s="90" t="s">
        <v>49</v>
      </c>
      <c r="N9" s="41" t="s">
        <v>24</v>
      </c>
      <c r="O9" s="90" t="s">
        <v>49</v>
      </c>
      <c r="P9" s="42" t="s">
        <v>22</v>
      </c>
      <c r="Q9" s="90" t="s">
        <v>50</v>
      </c>
      <c r="R9" s="41" t="s">
        <v>25</v>
      </c>
      <c r="S9" s="90" t="s">
        <v>50</v>
      </c>
      <c r="T9" s="43" t="s">
        <v>22</v>
      </c>
      <c r="U9" s="12"/>
      <c r="V9" s="141"/>
    </row>
    <row r="10" spans="1:22">
      <c r="A10" s="75"/>
      <c r="B10" s="76"/>
      <c r="C10" s="77"/>
      <c r="D10" s="78"/>
      <c r="E10" s="78"/>
      <c r="F10" s="78"/>
      <c r="G10" s="78"/>
      <c r="H10" s="92"/>
      <c r="I10" s="78"/>
      <c r="J10" s="78"/>
      <c r="K10" s="78"/>
      <c r="L10" s="92"/>
      <c r="M10" s="78"/>
      <c r="N10" s="78"/>
      <c r="O10" s="78"/>
      <c r="P10" s="92"/>
      <c r="Q10" s="78"/>
      <c r="R10" s="78"/>
      <c r="S10" s="78"/>
      <c r="T10" s="92"/>
      <c r="U10" s="2"/>
      <c r="V10" s="3"/>
    </row>
    <row r="11" spans="1:22">
      <c r="A11" s="79">
        <v>2</v>
      </c>
      <c r="B11" s="80"/>
      <c r="C11" s="81" t="s">
        <v>8</v>
      </c>
      <c r="D11" s="82">
        <v>299722</v>
      </c>
      <c r="E11" s="102">
        <v>299722</v>
      </c>
      <c r="F11" s="82">
        <v>18701</v>
      </c>
      <c r="G11" s="102">
        <v>18701</v>
      </c>
      <c r="H11" s="93">
        <f>G11/E11</f>
        <v>6.2394485556615795E-2</v>
      </c>
      <c r="I11" s="102">
        <v>299722</v>
      </c>
      <c r="J11" s="82">
        <f>+K11-G11</f>
        <v>28703</v>
      </c>
      <c r="K11" s="82">
        <v>47404</v>
      </c>
      <c r="L11" s="93">
        <f>K11/I11</f>
        <v>0.15815989483588125</v>
      </c>
      <c r="M11" s="82"/>
      <c r="N11" s="82">
        <f>+O11-K11</f>
        <v>-47404</v>
      </c>
      <c r="O11" s="82"/>
      <c r="P11" s="93" t="e">
        <f>O11/M11</f>
        <v>#DIV/0!</v>
      </c>
      <c r="Q11" s="102"/>
      <c r="R11" s="82">
        <f>+S11-O11</f>
        <v>0</v>
      </c>
      <c r="S11" s="82"/>
      <c r="T11" s="93" t="e">
        <f>S11/Q11</f>
        <v>#DIV/0!</v>
      </c>
      <c r="U11" s="4"/>
      <c r="V11" s="5"/>
    </row>
    <row r="12" spans="1:22" s="99" customFormat="1">
      <c r="A12" s="79"/>
      <c r="B12" s="80"/>
      <c r="C12" s="81" t="s">
        <v>27</v>
      </c>
      <c r="D12" s="82">
        <v>267002</v>
      </c>
      <c r="E12" s="102">
        <v>267002</v>
      </c>
      <c r="F12" s="105">
        <v>18701</v>
      </c>
      <c r="G12" s="105">
        <v>18701</v>
      </c>
      <c r="H12" s="93">
        <f>G12/E12</f>
        <v>7.0040673852630311E-2</v>
      </c>
      <c r="I12" s="102">
        <v>267002</v>
      </c>
      <c r="J12" s="82">
        <f>+K12-G12</f>
        <v>28703</v>
      </c>
      <c r="K12" s="102">
        <v>47404</v>
      </c>
      <c r="L12" s="93">
        <f>K12/I12</f>
        <v>0.17754174126036509</v>
      </c>
      <c r="M12" s="82"/>
      <c r="N12" s="82">
        <f>+O12-K12</f>
        <v>-47404</v>
      </c>
      <c r="O12" s="105"/>
      <c r="P12" s="93" t="e">
        <f>O12/M12</f>
        <v>#DIV/0!</v>
      </c>
      <c r="Q12" s="102"/>
      <c r="R12" s="82">
        <f>+S12-O12</f>
        <v>0</v>
      </c>
      <c r="S12" s="105"/>
      <c r="T12" s="93" t="e">
        <f>S12/Q12</f>
        <v>#DIV/0!</v>
      </c>
      <c r="U12" s="6"/>
      <c r="V12" s="5"/>
    </row>
    <row r="13" spans="1:22">
      <c r="A13" s="94"/>
      <c r="B13" s="95"/>
      <c r="C13" s="97"/>
      <c r="D13" s="96"/>
      <c r="E13" s="96"/>
      <c r="F13" s="96"/>
      <c r="G13" s="96"/>
      <c r="H13" s="98"/>
      <c r="I13" s="96"/>
      <c r="J13" s="96"/>
      <c r="K13" s="96"/>
      <c r="L13" s="98"/>
      <c r="M13" s="96"/>
      <c r="N13" s="96"/>
      <c r="O13" s="96"/>
      <c r="P13" s="98"/>
      <c r="Q13" s="96"/>
      <c r="R13" s="96"/>
      <c r="S13" s="96"/>
      <c r="T13" s="98"/>
      <c r="U13" s="4"/>
      <c r="V13" s="27"/>
    </row>
    <row r="14" spans="1:22" s="99" customFormat="1">
      <c r="A14" s="79">
        <v>3</v>
      </c>
      <c r="B14" s="80"/>
      <c r="C14" s="81" t="s">
        <v>9</v>
      </c>
      <c r="D14" s="82">
        <v>261866</v>
      </c>
      <c r="E14" s="102">
        <v>261866</v>
      </c>
      <c r="F14" s="82">
        <v>0</v>
      </c>
      <c r="G14" s="102">
        <v>0</v>
      </c>
      <c r="H14" s="93">
        <f>G14/E14</f>
        <v>0</v>
      </c>
      <c r="I14" s="102">
        <v>261866</v>
      </c>
      <c r="J14" s="82">
        <f>+K14-G14</f>
        <v>1165</v>
      </c>
      <c r="K14" s="82">
        <v>1165</v>
      </c>
      <c r="L14" s="93">
        <f>K14/I14</f>
        <v>4.4488402465383062E-3</v>
      </c>
      <c r="M14" s="82"/>
      <c r="N14" s="82">
        <f>+O14-K14</f>
        <v>-1165</v>
      </c>
      <c r="O14" s="82"/>
      <c r="P14" s="93" t="e">
        <f>O14/M14</f>
        <v>#DIV/0!</v>
      </c>
      <c r="Q14" s="102"/>
      <c r="R14" s="82">
        <f>+S14-O14</f>
        <v>0</v>
      </c>
      <c r="S14" s="82"/>
      <c r="T14" s="93" t="e">
        <f>S14/Q14</f>
        <v>#DIV/0!</v>
      </c>
      <c r="U14" s="6"/>
      <c r="V14" s="5"/>
    </row>
    <row r="15" spans="1:22" ht="13.5" thickBot="1">
      <c r="A15" s="83"/>
      <c r="B15" s="84"/>
      <c r="C15" s="85"/>
      <c r="D15" s="86"/>
      <c r="E15" s="86"/>
      <c r="F15" s="86"/>
      <c r="G15" s="86"/>
      <c r="H15" s="50"/>
      <c r="I15" s="86"/>
      <c r="J15" s="86"/>
      <c r="K15" s="86"/>
      <c r="L15" s="50"/>
      <c r="M15" s="86"/>
      <c r="N15" s="86"/>
      <c r="O15" s="86"/>
      <c r="P15" s="50"/>
      <c r="Q15" s="86"/>
      <c r="R15" s="86"/>
      <c r="S15" s="86"/>
      <c r="T15" s="50"/>
      <c r="U15" s="4"/>
      <c r="V15" s="26"/>
    </row>
    <row r="16" spans="1:22">
      <c r="A16" s="7"/>
    </row>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471C5-46DD-46B7-8F0E-D348DE90994E}">
  <dimension ref="A1:V35"/>
  <sheetViews>
    <sheetView tabSelected="1" workbookViewId="0">
      <selection activeCell="K22" sqref="K22"/>
    </sheetView>
  </sheetViews>
  <sheetFormatPr baseColWidth="10" defaultRowHeight="12"/>
  <cols>
    <col min="1" max="1" width="5.85546875" style="18" customWidth="1"/>
    <col min="2" max="2" width="5.85546875" style="19" customWidth="1"/>
    <col min="3" max="3" width="68.140625" style="17" bestFit="1" customWidth="1"/>
    <col min="4" max="4" width="13.7109375" style="20" customWidth="1"/>
    <col min="5" max="8" width="13.7109375" style="20" hidden="1" customWidth="1"/>
    <col min="9" max="12" width="13.7109375" style="20" customWidth="1"/>
    <col min="13" max="13" width="14.7109375" style="20" hidden="1" customWidth="1"/>
    <col min="14" max="14" width="14.85546875" style="20" hidden="1" customWidth="1"/>
    <col min="15" max="15" width="14.140625" style="20" hidden="1" customWidth="1"/>
    <col min="16" max="16" width="13.42578125" style="20" hidden="1" customWidth="1"/>
    <col min="17" max="20" width="12.7109375" style="20" hidden="1" customWidth="1"/>
    <col min="21" max="21" width="1.140625" style="20" customWidth="1"/>
    <col min="22" max="22" width="45.7109375" style="17" customWidth="1"/>
    <col min="23" max="16384" width="11.42578125" style="17"/>
  </cols>
  <sheetData>
    <row r="1" spans="1:22" s="1" customFormat="1" ht="12.75" customHeight="1">
      <c r="A1" s="109" t="s">
        <v>57</v>
      </c>
      <c r="B1" s="110"/>
      <c r="C1" s="110"/>
      <c r="D1" s="110"/>
      <c r="E1" s="110"/>
      <c r="F1" s="110"/>
      <c r="G1" s="110"/>
      <c r="H1" s="110"/>
      <c r="I1" s="110"/>
      <c r="J1" s="110"/>
      <c r="K1" s="110"/>
      <c r="L1" s="110"/>
      <c r="M1" s="110"/>
      <c r="N1" s="110"/>
      <c r="O1" s="110"/>
      <c r="P1" s="110"/>
      <c r="Q1" s="110"/>
      <c r="R1" s="110"/>
      <c r="S1" s="110"/>
      <c r="T1" s="110"/>
      <c r="U1" s="110"/>
      <c r="V1" s="110"/>
    </row>
    <row r="2" spans="1:22" s="1" customFormat="1" ht="12.75" customHeight="1">
      <c r="A2" s="111" t="s">
        <v>15</v>
      </c>
      <c r="B2" s="112"/>
      <c r="C2" s="112"/>
      <c r="D2" s="112"/>
      <c r="E2" s="112"/>
      <c r="F2" s="112"/>
      <c r="G2" s="112"/>
      <c r="H2" s="112"/>
      <c r="I2" s="112"/>
      <c r="J2" s="112"/>
      <c r="K2" s="112"/>
      <c r="L2" s="112"/>
      <c r="M2" s="112"/>
      <c r="N2" s="112"/>
      <c r="O2" s="112"/>
      <c r="P2" s="112"/>
      <c r="Q2" s="112"/>
      <c r="R2" s="112"/>
      <c r="S2" s="112"/>
      <c r="T2" s="112"/>
      <c r="U2" s="112"/>
      <c r="V2" s="112"/>
    </row>
    <row r="3" spans="1:22" s="1" customFormat="1" ht="12.75" customHeight="1">
      <c r="A3" s="8"/>
      <c r="B3" s="9"/>
      <c r="C3" s="10"/>
      <c r="D3" s="11"/>
      <c r="E3" s="11"/>
      <c r="F3" s="11"/>
      <c r="G3" s="11"/>
      <c r="H3" s="11"/>
      <c r="I3" s="11"/>
      <c r="J3" s="11"/>
      <c r="K3" s="11"/>
      <c r="L3" s="11"/>
      <c r="M3" s="11"/>
      <c r="N3" s="11"/>
      <c r="O3" s="11"/>
      <c r="P3" s="11"/>
      <c r="Q3" s="11"/>
      <c r="R3" s="11"/>
      <c r="S3" s="11"/>
      <c r="T3" s="11"/>
      <c r="U3" s="11"/>
      <c r="V3" s="10"/>
    </row>
    <row r="4" spans="1:22" ht="12.75" customHeight="1">
      <c r="A4" s="13" t="s">
        <v>33</v>
      </c>
      <c r="B4" s="14"/>
      <c r="C4" s="15"/>
      <c r="D4" s="16"/>
      <c r="E4" s="16"/>
      <c r="F4" s="16"/>
      <c r="G4" s="16"/>
      <c r="H4" s="16"/>
      <c r="I4" s="16"/>
      <c r="J4" s="16"/>
      <c r="K4" s="16"/>
      <c r="L4" s="16"/>
      <c r="M4" s="16"/>
      <c r="N4" s="16"/>
      <c r="O4" s="16"/>
      <c r="P4" s="16"/>
      <c r="Q4" s="16"/>
      <c r="R4" s="16"/>
      <c r="S4" s="16"/>
      <c r="T4" s="16"/>
      <c r="U4" s="16"/>
      <c r="V4" s="15"/>
    </row>
    <row r="5" spans="1:22" ht="12.75" customHeight="1">
      <c r="A5" s="107" t="s">
        <v>56</v>
      </c>
      <c r="B5" s="14"/>
      <c r="C5" s="15"/>
      <c r="D5" s="16"/>
      <c r="E5" s="16"/>
      <c r="F5" s="16"/>
      <c r="G5" s="16"/>
      <c r="H5" s="16"/>
      <c r="I5" s="16"/>
      <c r="J5" s="16"/>
      <c r="K5" s="16"/>
      <c r="L5" s="16"/>
      <c r="M5" s="16"/>
      <c r="N5" s="16"/>
      <c r="O5" s="16"/>
      <c r="P5" s="16"/>
      <c r="Q5" s="16"/>
      <c r="R5" s="16"/>
      <c r="S5" s="16"/>
      <c r="T5" s="16"/>
      <c r="U5" s="16"/>
      <c r="V5" s="15"/>
    </row>
    <row r="6" spans="1:22" ht="12.75" customHeight="1"/>
    <row r="7" spans="1:22" s="1" customFormat="1" ht="12.75" customHeight="1" thickBot="1">
      <c r="A7" s="7"/>
      <c r="B7" s="106"/>
      <c r="D7" s="21"/>
      <c r="F7" s="21"/>
      <c r="G7" s="21"/>
      <c r="H7" s="21"/>
      <c r="I7" s="21"/>
      <c r="J7" s="21"/>
      <c r="K7" s="21"/>
      <c r="L7" s="21"/>
      <c r="M7" s="21"/>
      <c r="N7" s="21"/>
      <c r="O7" s="21"/>
      <c r="P7" s="21"/>
      <c r="Q7" s="21"/>
      <c r="R7" s="21"/>
      <c r="S7" s="21"/>
      <c r="T7" s="21"/>
      <c r="U7" s="21"/>
    </row>
    <row r="8" spans="1:22" customFormat="1" ht="12.75">
      <c r="A8" s="113" t="s">
        <v>12</v>
      </c>
      <c r="B8" s="114"/>
      <c r="C8" s="117" t="s">
        <v>3</v>
      </c>
      <c r="D8" s="119" t="s">
        <v>1</v>
      </c>
      <c r="E8" s="62" t="s">
        <v>2</v>
      </c>
      <c r="F8" s="62" t="s">
        <v>13</v>
      </c>
      <c r="G8" s="62" t="s">
        <v>19</v>
      </c>
      <c r="H8" s="63" t="s">
        <v>20</v>
      </c>
      <c r="I8" s="64" t="s">
        <v>2</v>
      </c>
      <c r="J8" s="62" t="s">
        <v>13</v>
      </c>
      <c r="K8" s="62" t="s">
        <v>19</v>
      </c>
      <c r="L8" s="65" t="s">
        <v>20</v>
      </c>
      <c r="M8" s="62" t="s">
        <v>2</v>
      </c>
      <c r="N8" s="62" t="s">
        <v>13</v>
      </c>
      <c r="O8" s="62" t="s">
        <v>19</v>
      </c>
      <c r="P8" s="65" t="s">
        <v>20</v>
      </c>
      <c r="Q8" s="62" t="s">
        <v>2</v>
      </c>
      <c r="R8" s="62" t="s">
        <v>13</v>
      </c>
      <c r="S8" s="62" t="s">
        <v>19</v>
      </c>
      <c r="T8" s="66" t="s">
        <v>20</v>
      </c>
      <c r="U8" s="11"/>
      <c r="V8" s="121" t="s">
        <v>11</v>
      </c>
    </row>
    <row r="9" spans="1:22" customFormat="1" ht="13.5" thickBot="1">
      <c r="A9" s="115"/>
      <c r="B9" s="116"/>
      <c r="C9" s="118"/>
      <c r="D9" s="120"/>
      <c r="E9" s="67" t="s">
        <v>47</v>
      </c>
      <c r="F9" s="67" t="s">
        <v>21</v>
      </c>
      <c r="G9" s="67" t="s">
        <v>47</v>
      </c>
      <c r="H9" s="68" t="s">
        <v>22</v>
      </c>
      <c r="I9" s="69" t="s">
        <v>48</v>
      </c>
      <c r="J9" s="67" t="s">
        <v>23</v>
      </c>
      <c r="K9" s="69" t="s">
        <v>48</v>
      </c>
      <c r="L9" s="69" t="s">
        <v>22</v>
      </c>
      <c r="M9" s="67" t="s">
        <v>49</v>
      </c>
      <c r="N9" s="67" t="s">
        <v>24</v>
      </c>
      <c r="O9" s="67" t="s">
        <v>49</v>
      </c>
      <c r="P9" s="69" t="s">
        <v>22</v>
      </c>
      <c r="Q9" s="67" t="s">
        <v>50</v>
      </c>
      <c r="R9" s="67" t="s">
        <v>25</v>
      </c>
      <c r="S9" s="67" t="s">
        <v>50</v>
      </c>
      <c r="T9" s="70" t="s">
        <v>22</v>
      </c>
      <c r="U9" s="11"/>
      <c r="V9" s="122"/>
    </row>
    <row r="10" spans="1:22" s="1" customFormat="1" ht="12.75" customHeight="1">
      <c r="A10" s="51"/>
      <c r="B10" s="76"/>
      <c r="C10" s="77"/>
      <c r="D10" s="52"/>
      <c r="E10" s="53"/>
      <c r="F10" s="53"/>
      <c r="G10" s="53"/>
      <c r="H10" s="54"/>
      <c r="I10" s="53"/>
      <c r="J10" s="53"/>
      <c r="K10" s="53"/>
      <c r="L10" s="54"/>
      <c r="M10" s="53"/>
      <c r="N10" s="53"/>
      <c r="O10" s="53"/>
      <c r="P10" s="54"/>
      <c r="Q10" s="53"/>
      <c r="R10" s="53"/>
      <c r="S10" s="53"/>
      <c r="T10" s="54"/>
      <c r="U10" s="11"/>
      <c r="V10" s="58"/>
    </row>
    <row r="11" spans="1:22" ht="12.75" customHeight="1">
      <c r="A11" s="30">
        <v>1</v>
      </c>
      <c r="B11" s="31"/>
      <c r="C11" s="36" t="s">
        <v>39</v>
      </c>
      <c r="D11" s="71">
        <v>34312398</v>
      </c>
      <c r="E11" s="71">
        <v>34312398</v>
      </c>
      <c r="F11" s="71">
        <v>0</v>
      </c>
      <c r="G11" s="71">
        <v>0</v>
      </c>
      <c r="H11" s="44">
        <f>G11/E11</f>
        <v>0</v>
      </c>
      <c r="I11" s="71">
        <v>34312398</v>
      </c>
      <c r="J11" s="71">
        <f>+K11-G11</f>
        <v>1213742</v>
      </c>
      <c r="K11" s="104">
        <v>1213742</v>
      </c>
      <c r="L11" s="44">
        <f>K11/I11</f>
        <v>3.5373278195245932E-2</v>
      </c>
      <c r="M11" s="71"/>
      <c r="N11" s="71">
        <f>+O11-K11</f>
        <v>-1213742</v>
      </c>
      <c r="O11" s="71"/>
      <c r="P11" s="44" t="e">
        <f>O11/M11</f>
        <v>#DIV/0!</v>
      </c>
      <c r="Q11" s="71"/>
      <c r="R11" s="71">
        <f>+S11-O11</f>
        <v>0</v>
      </c>
      <c r="S11" s="71"/>
      <c r="T11" s="44" t="e">
        <f>S11/Q11</f>
        <v>#DIV/0!</v>
      </c>
      <c r="V11" s="56"/>
    </row>
    <row r="12" spans="1:22" ht="12.75" customHeight="1">
      <c r="A12" s="30"/>
      <c r="B12" s="31"/>
      <c r="C12" s="36"/>
      <c r="D12" s="71"/>
      <c r="E12" s="71"/>
      <c r="F12" s="71"/>
      <c r="G12" s="71"/>
      <c r="H12" s="44"/>
      <c r="I12" s="71"/>
      <c r="J12" s="71"/>
      <c r="K12" s="104"/>
      <c r="L12" s="44"/>
      <c r="M12" s="71"/>
      <c r="N12" s="71"/>
      <c r="O12" s="71"/>
      <c r="P12" s="44"/>
      <c r="Q12" s="71"/>
      <c r="R12" s="71"/>
      <c r="S12" s="71"/>
      <c r="T12" s="44"/>
      <c r="V12" s="56"/>
    </row>
    <row r="13" spans="1:22" ht="12.75" customHeight="1">
      <c r="A13" s="30">
        <v>2</v>
      </c>
      <c r="B13" s="31"/>
      <c r="C13" s="36" t="s">
        <v>44</v>
      </c>
      <c r="D13" s="71">
        <v>16812602</v>
      </c>
      <c r="E13" s="71">
        <v>16812602</v>
      </c>
      <c r="F13" s="71">
        <v>0</v>
      </c>
      <c r="G13" s="71">
        <v>0</v>
      </c>
      <c r="H13" s="44">
        <f>G13/E13</f>
        <v>0</v>
      </c>
      <c r="I13" s="71">
        <v>16812602</v>
      </c>
      <c r="J13" s="71">
        <f>+K13-G13</f>
        <v>0</v>
      </c>
      <c r="K13" s="104">
        <v>0</v>
      </c>
      <c r="L13" s="44">
        <f>K13/I13</f>
        <v>0</v>
      </c>
      <c r="M13" s="71"/>
      <c r="N13" s="71">
        <f>+O13-K13</f>
        <v>0</v>
      </c>
      <c r="O13" s="71"/>
      <c r="P13" s="44" t="e">
        <f>O13/M13</f>
        <v>#DIV/0!</v>
      </c>
      <c r="Q13" s="71"/>
      <c r="R13" s="71">
        <f>+S13-O13</f>
        <v>0</v>
      </c>
      <c r="S13" s="71"/>
      <c r="T13" s="44" t="e">
        <f>S13/Q13</f>
        <v>#DIV/0!</v>
      </c>
      <c r="V13" s="56"/>
    </row>
    <row r="14" spans="1:22" ht="12.75" customHeight="1">
      <c r="A14" s="30"/>
      <c r="B14" s="31"/>
      <c r="C14" s="36"/>
      <c r="D14" s="71"/>
      <c r="E14" s="71"/>
      <c r="F14" s="71"/>
      <c r="G14" s="71"/>
      <c r="H14" s="44"/>
      <c r="I14" s="71"/>
      <c r="J14" s="71"/>
      <c r="K14" s="71"/>
      <c r="L14" s="44"/>
      <c r="M14" s="71"/>
      <c r="N14" s="71"/>
      <c r="O14" s="71"/>
      <c r="P14" s="44"/>
      <c r="Q14" s="71"/>
      <c r="R14" s="71"/>
      <c r="S14" s="71"/>
      <c r="T14" s="44"/>
      <c r="V14" s="56"/>
    </row>
    <row r="15" spans="1:22" ht="12.75" customHeight="1" thickBot="1">
      <c r="A15" s="32"/>
      <c r="B15" s="33"/>
      <c r="C15" s="35"/>
      <c r="D15" s="34"/>
      <c r="E15" s="34"/>
      <c r="F15" s="34"/>
      <c r="G15" s="34"/>
      <c r="H15" s="49"/>
      <c r="I15" s="34"/>
      <c r="J15" s="34"/>
      <c r="K15" s="34"/>
      <c r="L15" s="49"/>
      <c r="M15" s="34"/>
      <c r="N15" s="34"/>
      <c r="O15" s="34"/>
      <c r="P15" s="49"/>
      <c r="Q15" s="34"/>
      <c r="R15" s="34"/>
      <c r="S15" s="34"/>
      <c r="T15" s="49"/>
      <c r="V15" s="59"/>
    </row>
    <row r="16" spans="1:22" s="19" customFormat="1" ht="12.75" customHeight="1">
      <c r="A16" s="7"/>
      <c r="C16" s="17"/>
      <c r="D16" s="20"/>
      <c r="E16" s="20"/>
      <c r="F16" s="20"/>
      <c r="G16" s="20"/>
      <c r="H16" s="20"/>
      <c r="I16" s="20"/>
      <c r="J16" s="20"/>
      <c r="K16" s="20"/>
      <c r="L16" s="20"/>
      <c r="M16" s="20"/>
      <c r="N16" s="20"/>
      <c r="O16" s="20"/>
      <c r="P16" s="20"/>
      <c r="Q16" s="20"/>
      <c r="R16" s="20"/>
      <c r="S16" s="20"/>
      <c r="T16" s="20"/>
      <c r="U16" s="20"/>
      <c r="V16" s="17"/>
    </row>
    <row r="17" spans="1:22" s="19" customFormat="1" ht="12.75" customHeight="1">
      <c r="A17" s="18"/>
      <c r="C17" s="17"/>
      <c r="D17" s="20"/>
      <c r="E17" s="20"/>
      <c r="F17" s="20"/>
      <c r="G17" s="20"/>
      <c r="H17" s="20"/>
      <c r="I17" s="20"/>
      <c r="J17" s="20"/>
      <c r="K17" s="20"/>
      <c r="L17" s="20"/>
      <c r="M17" s="20"/>
      <c r="N17" s="20"/>
      <c r="O17" s="20"/>
      <c r="P17" s="20"/>
      <c r="Q17" s="20"/>
      <c r="R17" s="20"/>
      <c r="S17" s="20"/>
      <c r="T17" s="20"/>
      <c r="U17" s="20"/>
      <c r="V17" s="17"/>
    </row>
    <row r="18" spans="1:22" s="19" customFormat="1" ht="12.75" customHeight="1">
      <c r="A18" s="18"/>
      <c r="C18" s="17"/>
      <c r="D18" s="20"/>
      <c r="E18" s="20"/>
      <c r="F18" s="20"/>
      <c r="G18" s="20"/>
      <c r="H18" s="20"/>
      <c r="I18" s="20"/>
      <c r="J18" s="20"/>
      <c r="K18" s="20"/>
      <c r="L18" s="20"/>
      <c r="M18" s="20"/>
      <c r="N18" s="20"/>
      <c r="O18" s="20"/>
      <c r="P18" s="20"/>
      <c r="Q18" s="20"/>
      <c r="R18" s="20"/>
      <c r="S18" s="20"/>
      <c r="T18" s="20"/>
      <c r="U18" s="20"/>
      <c r="V18" s="17"/>
    </row>
    <row r="19" spans="1:22" s="19" customFormat="1" ht="12.75" customHeight="1">
      <c r="A19" s="18"/>
      <c r="C19" s="17"/>
      <c r="D19" s="20"/>
      <c r="E19" s="20"/>
      <c r="F19" s="20"/>
      <c r="G19" s="20"/>
      <c r="H19" s="20"/>
      <c r="I19" s="20"/>
      <c r="J19" s="20"/>
      <c r="K19" s="20"/>
      <c r="L19" s="20"/>
      <c r="M19" s="20"/>
      <c r="N19" s="20"/>
      <c r="O19" s="20"/>
      <c r="P19" s="20"/>
      <c r="Q19" s="20"/>
      <c r="R19" s="20"/>
      <c r="S19" s="20"/>
      <c r="T19" s="20"/>
      <c r="U19" s="20"/>
      <c r="V19" s="17"/>
    </row>
    <row r="20" spans="1:22" s="19" customFormat="1" ht="12.75" customHeight="1">
      <c r="A20" s="18"/>
      <c r="C20" s="17"/>
      <c r="D20" s="20"/>
      <c r="E20" s="20"/>
      <c r="F20" s="20"/>
      <c r="G20" s="20"/>
      <c r="H20" s="20"/>
      <c r="I20" s="20"/>
      <c r="J20" s="20"/>
      <c r="K20" s="20"/>
      <c r="L20" s="20"/>
      <c r="M20" s="20"/>
      <c r="N20" s="20"/>
      <c r="O20" s="20"/>
      <c r="P20" s="20"/>
      <c r="Q20" s="20"/>
      <c r="R20" s="20"/>
      <c r="S20" s="20"/>
      <c r="T20" s="20"/>
      <c r="U20" s="20"/>
      <c r="V20" s="17"/>
    </row>
    <row r="21" spans="1:22" s="19" customFormat="1" ht="12.75" customHeight="1">
      <c r="A21" s="18"/>
      <c r="C21" s="17"/>
      <c r="D21" s="20"/>
      <c r="E21" s="20"/>
      <c r="F21" s="20"/>
      <c r="G21" s="20"/>
      <c r="H21" s="20"/>
      <c r="I21" s="20"/>
      <c r="J21" s="20"/>
      <c r="K21" s="20"/>
      <c r="L21" s="20"/>
      <c r="M21" s="20"/>
      <c r="N21" s="20"/>
      <c r="O21" s="20"/>
      <c r="P21" s="20"/>
      <c r="Q21" s="20"/>
      <c r="R21" s="20"/>
      <c r="S21" s="20"/>
      <c r="T21" s="20"/>
      <c r="U21" s="20"/>
      <c r="V21" s="17"/>
    </row>
    <row r="22" spans="1:22" s="19" customFormat="1" ht="12.75" customHeight="1">
      <c r="A22" s="18"/>
      <c r="C22" s="17"/>
      <c r="D22" s="20"/>
      <c r="E22" s="20"/>
      <c r="F22" s="20"/>
      <c r="G22" s="20"/>
      <c r="H22" s="20"/>
      <c r="I22" s="20"/>
      <c r="J22" s="20"/>
      <c r="K22" s="20"/>
      <c r="L22" s="20"/>
      <c r="M22" s="20"/>
      <c r="N22" s="20"/>
      <c r="O22" s="20"/>
      <c r="P22" s="20"/>
      <c r="Q22" s="20"/>
      <c r="R22" s="20"/>
      <c r="S22" s="20"/>
      <c r="T22" s="20"/>
      <c r="U22" s="20"/>
      <c r="V22" s="17"/>
    </row>
    <row r="23" spans="1:22" s="19" customFormat="1" ht="12.75" customHeight="1">
      <c r="A23" s="18"/>
      <c r="C23" s="17"/>
      <c r="D23" s="20"/>
      <c r="E23" s="20"/>
      <c r="F23" s="20"/>
      <c r="G23" s="20"/>
      <c r="H23" s="20"/>
      <c r="I23" s="20"/>
      <c r="J23" s="20"/>
      <c r="K23" s="20"/>
      <c r="L23" s="20"/>
      <c r="M23" s="20"/>
      <c r="N23" s="20"/>
      <c r="O23" s="20"/>
      <c r="P23" s="20"/>
      <c r="Q23" s="20"/>
      <c r="R23" s="20"/>
      <c r="S23" s="20"/>
      <c r="T23" s="20"/>
      <c r="U23" s="20"/>
      <c r="V23" s="17"/>
    </row>
    <row r="24" spans="1:22" s="19" customFormat="1" ht="12.75" customHeight="1">
      <c r="A24" s="18"/>
      <c r="C24" s="17"/>
      <c r="D24" s="20"/>
      <c r="E24" s="20"/>
      <c r="F24" s="20"/>
      <c r="G24" s="20"/>
      <c r="H24" s="20"/>
      <c r="I24" s="20"/>
      <c r="J24" s="20"/>
      <c r="K24" s="20"/>
      <c r="L24" s="20"/>
      <c r="M24" s="20"/>
      <c r="N24" s="20"/>
      <c r="O24" s="20"/>
      <c r="P24" s="20"/>
      <c r="Q24" s="20"/>
      <c r="R24" s="20"/>
      <c r="S24" s="20"/>
      <c r="T24" s="20"/>
      <c r="U24" s="20"/>
      <c r="V24" s="17"/>
    </row>
    <row r="25" spans="1:22" s="19" customFormat="1" ht="12.75" customHeight="1">
      <c r="A25" s="18"/>
      <c r="C25" s="17"/>
      <c r="D25" s="20"/>
      <c r="E25" s="20"/>
      <c r="F25" s="20"/>
      <c r="G25" s="20"/>
      <c r="H25" s="20"/>
      <c r="I25" s="20"/>
      <c r="J25" s="20"/>
      <c r="K25" s="20"/>
      <c r="L25" s="20"/>
      <c r="M25" s="20"/>
      <c r="N25" s="20"/>
      <c r="O25" s="20"/>
      <c r="P25" s="20"/>
      <c r="Q25" s="20"/>
      <c r="R25" s="20"/>
      <c r="S25" s="20"/>
      <c r="T25" s="20"/>
      <c r="U25" s="20"/>
      <c r="V25" s="17"/>
    </row>
    <row r="26" spans="1:22" s="19" customFormat="1" ht="12.75" customHeight="1">
      <c r="A26" s="18"/>
      <c r="C26" s="17"/>
      <c r="D26" s="20"/>
      <c r="E26" s="20"/>
      <c r="F26" s="20"/>
      <c r="G26" s="20"/>
      <c r="H26" s="20"/>
      <c r="I26" s="20"/>
      <c r="J26" s="20"/>
      <c r="K26" s="20"/>
      <c r="L26" s="20"/>
      <c r="M26" s="20"/>
      <c r="N26" s="20"/>
      <c r="O26" s="20"/>
      <c r="P26" s="20"/>
      <c r="Q26" s="20"/>
      <c r="R26" s="20"/>
      <c r="S26" s="20"/>
      <c r="T26" s="20"/>
      <c r="U26" s="20"/>
      <c r="V26" s="17"/>
    </row>
    <row r="27" spans="1:22" s="19" customFormat="1" ht="12.75" customHeight="1">
      <c r="A27" s="18"/>
      <c r="C27" s="17"/>
      <c r="D27" s="20"/>
      <c r="E27" s="20"/>
      <c r="F27" s="20"/>
      <c r="G27" s="20"/>
      <c r="H27" s="20"/>
      <c r="I27" s="20"/>
      <c r="J27" s="20"/>
      <c r="K27" s="20"/>
      <c r="L27" s="20"/>
      <c r="M27" s="20"/>
      <c r="N27" s="20"/>
      <c r="O27" s="20"/>
      <c r="P27" s="20"/>
      <c r="Q27" s="20"/>
      <c r="R27" s="20"/>
      <c r="S27" s="20"/>
      <c r="T27" s="20"/>
      <c r="U27" s="20"/>
      <c r="V27" s="17"/>
    </row>
    <row r="28" spans="1:22" s="19" customFormat="1" ht="12.75" customHeight="1">
      <c r="A28" s="18"/>
      <c r="C28" s="17"/>
      <c r="D28" s="20"/>
      <c r="E28" s="20"/>
      <c r="F28" s="20"/>
      <c r="G28" s="20"/>
      <c r="H28" s="20"/>
      <c r="I28" s="20"/>
      <c r="J28" s="20"/>
      <c r="K28" s="20"/>
      <c r="L28" s="20"/>
      <c r="M28" s="20"/>
      <c r="N28" s="20"/>
      <c r="O28" s="20"/>
      <c r="P28" s="20"/>
      <c r="Q28" s="20"/>
      <c r="R28" s="20"/>
      <c r="S28" s="20"/>
      <c r="T28" s="20"/>
      <c r="U28" s="20"/>
      <c r="V28" s="17"/>
    </row>
    <row r="29" spans="1:22" s="19" customFormat="1" ht="12.75" customHeight="1">
      <c r="A29" s="18"/>
      <c r="C29" s="17"/>
      <c r="D29" s="20"/>
      <c r="E29" s="20"/>
      <c r="F29" s="20"/>
      <c r="G29" s="20"/>
      <c r="H29" s="20"/>
      <c r="I29" s="20"/>
      <c r="J29" s="20"/>
      <c r="K29" s="20"/>
      <c r="L29" s="20"/>
      <c r="M29" s="20"/>
      <c r="N29" s="20"/>
      <c r="O29" s="20"/>
      <c r="P29" s="20"/>
      <c r="Q29" s="20"/>
      <c r="R29" s="20"/>
      <c r="S29" s="20"/>
      <c r="T29" s="20"/>
      <c r="U29" s="20"/>
      <c r="V29" s="17"/>
    </row>
    <row r="30" spans="1:22" s="19" customFormat="1" ht="12.75" customHeight="1">
      <c r="A30" s="18"/>
      <c r="C30" s="17"/>
      <c r="D30" s="20"/>
      <c r="E30" s="20"/>
      <c r="F30" s="20"/>
      <c r="G30" s="20"/>
      <c r="H30" s="20"/>
      <c r="I30" s="20"/>
      <c r="J30" s="20"/>
      <c r="K30" s="20"/>
      <c r="L30" s="20"/>
      <c r="M30" s="20"/>
      <c r="N30" s="20"/>
      <c r="O30" s="20"/>
      <c r="P30" s="20"/>
      <c r="Q30" s="20"/>
      <c r="R30" s="20"/>
      <c r="S30" s="20"/>
      <c r="T30" s="20"/>
      <c r="U30" s="20"/>
      <c r="V30" s="17"/>
    </row>
    <row r="31" spans="1:22" s="19" customFormat="1" ht="12.75" customHeight="1">
      <c r="A31" s="18"/>
      <c r="C31" s="17"/>
      <c r="D31" s="20"/>
      <c r="E31" s="20"/>
      <c r="F31" s="20"/>
      <c r="G31" s="20"/>
      <c r="H31" s="20"/>
      <c r="I31" s="20"/>
      <c r="J31" s="20"/>
      <c r="K31" s="20"/>
      <c r="L31" s="20"/>
      <c r="M31" s="20"/>
      <c r="N31" s="20"/>
      <c r="O31" s="20"/>
      <c r="P31" s="20"/>
      <c r="Q31" s="20"/>
      <c r="R31" s="20"/>
      <c r="S31" s="20"/>
      <c r="T31" s="20"/>
      <c r="U31" s="20"/>
      <c r="V31" s="17"/>
    </row>
    <row r="32" spans="1:22" s="18" customFormat="1" ht="12.75" customHeight="1">
      <c r="B32" s="19"/>
      <c r="C32" s="17"/>
      <c r="D32" s="20"/>
      <c r="E32" s="20"/>
      <c r="F32" s="20"/>
      <c r="G32" s="20"/>
      <c r="H32" s="20"/>
      <c r="I32" s="20"/>
      <c r="J32" s="20"/>
      <c r="K32" s="20"/>
      <c r="L32" s="20"/>
      <c r="M32" s="20"/>
      <c r="N32" s="20"/>
      <c r="O32" s="20"/>
      <c r="P32" s="20"/>
      <c r="Q32" s="20"/>
      <c r="R32" s="20"/>
      <c r="S32" s="20"/>
      <c r="T32" s="20"/>
      <c r="U32" s="20"/>
      <c r="V32" s="17"/>
    </row>
    <row r="33" spans="2:22" s="18" customFormat="1" ht="12.75" customHeight="1">
      <c r="B33" s="19"/>
      <c r="C33" s="17"/>
      <c r="D33" s="20"/>
      <c r="E33" s="20"/>
      <c r="F33" s="20"/>
      <c r="G33" s="20"/>
      <c r="H33" s="20"/>
      <c r="I33" s="20"/>
      <c r="J33" s="20"/>
      <c r="K33" s="20"/>
      <c r="L33" s="20"/>
      <c r="M33" s="20"/>
      <c r="N33" s="20"/>
      <c r="O33" s="20"/>
      <c r="P33" s="20"/>
      <c r="Q33" s="20"/>
      <c r="R33" s="20"/>
      <c r="S33" s="20"/>
      <c r="T33" s="20"/>
      <c r="U33" s="20"/>
      <c r="V33" s="17"/>
    </row>
    <row r="34" spans="2:22" s="18" customFormat="1" ht="12.75" customHeight="1">
      <c r="B34" s="19"/>
      <c r="C34" s="17"/>
      <c r="D34" s="20"/>
      <c r="E34" s="20"/>
      <c r="F34" s="20"/>
      <c r="G34" s="20"/>
      <c r="H34" s="20"/>
      <c r="I34" s="20"/>
      <c r="J34" s="20"/>
      <c r="K34" s="20"/>
      <c r="L34" s="20"/>
      <c r="M34" s="20"/>
      <c r="N34" s="20"/>
      <c r="O34" s="20"/>
      <c r="P34" s="20"/>
      <c r="Q34" s="20"/>
      <c r="R34" s="20"/>
      <c r="S34" s="20"/>
      <c r="T34" s="20"/>
      <c r="U34" s="20"/>
      <c r="V34" s="17"/>
    </row>
    <row r="35" spans="2:22" s="18" customFormat="1" ht="12.75" customHeight="1">
      <c r="B35" s="19"/>
      <c r="C35" s="17"/>
      <c r="D35" s="20"/>
      <c r="E35" s="20"/>
      <c r="F35" s="20"/>
      <c r="G35" s="20"/>
      <c r="H35" s="20"/>
      <c r="I35" s="20"/>
      <c r="J35" s="20"/>
      <c r="K35" s="20"/>
      <c r="L35" s="20"/>
      <c r="M35" s="20"/>
      <c r="N35" s="20"/>
      <c r="O35" s="20"/>
      <c r="P35" s="20"/>
      <c r="Q35" s="20"/>
      <c r="R35" s="20"/>
      <c r="S35" s="20"/>
      <c r="T35" s="20"/>
      <c r="U35" s="20"/>
      <c r="V35" s="17"/>
    </row>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99CD82314D75C4E94FD37EC1645BE74" ma:contentTypeVersion="10" ma:contentTypeDescription="Crear nuevo documento." ma:contentTypeScope="" ma:versionID="f70fd57502b86de77c10c2970768d019">
  <xsd:schema xmlns:xsd="http://www.w3.org/2001/XMLSchema" xmlns:xs="http://www.w3.org/2001/XMLSchema" xmlns:p="http://schemas.microsoft.com/office/2006/metadata/properties" xmlns:ns2="dad70a93-54ca-4a57-b0ba-77bc4c6ab23f" xmlns:ns3="96aafeea-9d28-4011-99b9-8775a5a1c861" targetNamespace="http://schemas.microsoft.com/office/2006/metadata/properties" ma:root="true" ma:fieldsID="5fa1bcee4d4b51a0e8cc697574690502" ns2:_="" ns3:_="">
    <xsd:import namespace="dad70a93-54ca-4a57-b0ba-77bc4c6ab23f"/>
    <xsd:import namespace="96aafeea-9d28-4011-99b9-8775a5a1c86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d70a93-54ca-4a57-b0ba-77bc4c6ab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aafeea-9d28-4011-99b9-8775a5a1c86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96aafeea-9d28-4011-99b9-8775a5a1c861">
      <UserInfo>
        <DisplayName/>
        <AccountId xsi:nil="true"/>
        <AccountType/>
      </UserInfo>
    </SharedWithUsers>
  </documentManagement>
</p:properties>
</file>

<file path=customXml/itemProps1.xml><?xml version="1.0" encoding="utf-8"?>
<ds:datastoreItem xmlns:ds="http://schemas.openxmlformats.org/officeDocument/2006/customXml" ds:itemID="{0A6140B2-002E-4384-996D-3A86B8F72FE5}">
  <ds:schemaRefs>
    <ds:schemaRef ds:uri="http://schemas.microsoft.com/sharepoint/v3/contenttype/forms"/>
  </ds:schemaRefs>
</ds:datastoreItem>
</file>

<file path=customXml/itemProps2.xml><?xml version="1.0" encoding="utf-8"?>
<ds:datastoreItem xmlns:ds="http://schemas.openxmlformats.org/officeDocument/2006/customXml" ds:itemID="{A8FA8380-D39F-4721-B8C4-B79CD8A25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d70a93-54ca-4a57-b0ba-77bc4c6ab23f"/>
    <ds:schemaRef ds:uri="96aafeea-9d28-4011-99b9-8775a5a1c8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DEC8D3-524F-4CD0-8B10-E8BA965B266A}">
  <ds:schemaRefs>
    <ds:schemaRef ds:uri="http://schemas.microsoft.com/office/2006/documentManagement/types"/>
    <ds:schemaRef ds:uri="http://schemas.microsoft.com/office/infopath/2007/PartnerControls"/>
    <ds:schemaRef ds:uri="http://purl.org/dc/elements/1.1/"/>
    <ds:schemaRef ds:uri="http://www.w3.org/XML/1998/namespace"/>
    <ds:schemaRef ds:uri="http://schemas.microsoft.com/office/2006/metadata/properties"/>
    <ds:schemaRef ds:uri="dad70a93-54ca-4a57-b0ba-77bc4c6ab23f"/>
    <ds:schemaRef ds:uri="http://purl.org/dc/terms/"/>
    <ds:schemaRef ds:uri="http://purl.org/dc/dcmitype/"/>
    <ds:schemaRef ds:uri="http://schemas.openxmlformats.org/package/2006/metadata/core-properties"/>
    <ds:schemaRef ds:uri="96aafeea-9d28-4011-99b9-8775a5a1c8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17 01</vt:lpstr>
      <vt:lpstr>17 02</vt:lpstr>
      <vt:lpstr>17 03 </vt:lpstr>
      <vt:lpstr>17 50</vt:lpstr>
      <vt:lpstr>'17 01'!Área_de_impresión</vt:lpstr>
      <vt:lpstr>'17 02'!Área_de_impresión</vt:lpstr>
      <vt:lpstr>'17 03 '!Área_de_impresión</vt:lpstr>
      <vt:lpstr>'17 50'!Área_de_impresión</vt:lpstr>
      <vt:lpstr>'17 02'!Títulos_a_imprimir</vt:lpstr>
      <vt:lpstr>'17 50'!Títulos_a_imprimir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vlopez</dc:creator>
  <cp:lastModifiedBy>Natalia Belen Toledo Rojas</cp:lastModifiedBy>
  <cp:lastPrinted>2019-04-29T19:39:16Z</cp:lastPrinted>
  <dcterms:created xsi:type="dcterms:W3CDTF">2005-08-25T16:29:21Z</dcterms:created>
  <dcterms:modified xsi:type="dcterms:W3CDTF">2021-11-09T19:53:16Z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0x010100F99CD82314D75C4E94FD37EC1645BE74</vt:lpwstr>
  </property>
  <property fmtid="{D5CDD505-2E9C-101B-9397-08002B2CF9AE}" pid="3" name="Order">
    <vt:r8>358400</vt:r8>
  </property>
  <property fmtid="{D5CDD505-2E9C-101B-9397-08002B2CF9AE}" pid="4" name="ComplianceAssetId">
    <vt:lpwstr/>
  </property>
</Properties>
</file>